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9118CB8-DFEF-446C-8B7E-E5351DE79FC8}" xr6:coauthVersionLast="47" xr6:coauthVersionMax="47" xr10:uidLastSave="{00000000-0000-0000-0000-000000000000}"/>
  <bookViews>
    <workbookView xWindow="-120" yWindow="16470" windowWidth="29040" windowHeight="17520"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 l="1"/>
  <c r="I8" i="3"/>
  <c r="J22" i="3"/>
  <c r="J21" i="3"/>
  <c r="I22" i="3"/>
  <c r="I21" i="3"/>
  <c r="H22" i="3"/>
  <c r="H21" i="3"/>
  <c r="H49" i="7"/>
  <c r="H41" i="7"/>
  <c r="H39" i="7"/>
  <c r="H35" i="7"/>
  <c r="H34" i="7"/>
  <c r="H33" i="7"/>
  <c r="H26" i="7"/>
  <c r="I19" i="3"/>
  <c r="H19" i="3"/>
  <c r="H40" i="6"/>
  <c r="H37" i="6"/>
  <c r="H36" i="6"/>
  <c r="H35" i="6"/>
  <c r="H21" i="6"/>
  <c r="H18" i="6"/>
  <c r="H61" i="4"/>
  <c r="H60" i="4"/>
  <c r="H59" i="4"/>
  <c r="H55" i="4"/>
  <c r="H50" i="4"/>
  <c r="H48" i="4"/>
  <c r="H46" i="4"/>
  <c r="H44" i="4"/>
  <c r="H43" i="4"/>
  <c r="H38" i="4"/>
  <c r="H32" i="4"/>
  <c r="H31" i="4"/>
  <c r="H28" i="4"/>
  <c r="H27" i="4"/>
  <c r="H23" i="4"/>
  <c r="H22" i="4"/>
  <c r="H21" i="4"/>
  <c r="H20" i="4"/>
  <c r="H19" i="4"/>
  <c r="P18" i="4"/>
  <c r="H18" i="4"/>
  <c r="P17" i="4"/>
  <c r="H17" i="4"/>
  <c r="P16" i="4"/>
  <c r="H16" i="4"/>
  <c r="P15" i="4"/>
  <c r="P11" i="4"/>
  <c r="P9" i="4"/>
</calcChain>
</file>

<file path=xl/sharedStrings.xml><?xml version="1.0" encoding="utf-8"?>
<sst xmlns="http://schemas.openxmlformats.org/spreadsheetml/2006/main" count="304" uniqueCount="183">
  <si>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</si>
  <si>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</si>
  <si>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</si>
  <si>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</si>
  <si>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</si>
  <si>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</si>
  <si>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</si>
  <si>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</si>
  <si>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</si>
  <si>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</si>
  <si>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</si>
  <si>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</si>
  <si>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</si>
  <si>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</si>
  <si>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</si>
  <si>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</si>
  <si>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3年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</si>
  <si>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</si>
  <si>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</si>
  <si>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</si>
  <si>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</si>
  <si>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</si>
  <si>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</si>
  <si>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</si>
  <si>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</si>
  <si>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</si>
  <si>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</si>
  <si>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</si>
  <si>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</si>
  <si>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</si>
  <si>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</si>
  <si>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</si>
  <si>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</si>
  <si>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</si>
  <si>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</si>
  <si>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</si>
  <si>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</si>
  <si>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</si>
  <si>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</si>
  <si>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</si>
  <si>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</si>
  <si>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</si>
  <si>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</si>
  <si>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</si>
  <si>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</si>
  <si>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</si>
  <si>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</si>
  <si>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</si>
  <si>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</si>
  <si>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</si>
  <si>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</si>
  <si>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</si>
  <si>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</si>
  <si>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</si>
  <si>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</si>
  <si>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</si>
  <si>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</si>
  <si>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</si>
  <si>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</si>
  <si>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</si>
  <si>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</si>
  <si>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</si>
  <si>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</si>
  <si>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</si>
  <si>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</si>
  <si>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</si>
  <si>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</si>
  <si>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</si>
  <si>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</si>
  <si>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</si>
  <si>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</si>
  <si>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</si>
  <si>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</si>
  <si>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</si>
  <si>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</si>
  <si>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</si>
  <si>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</si>
  <si>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</si>
  <si>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2年 4月 1日</t>
  </si>
  <si>
    <t>至　令和 3年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</si>
  <si>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</si>
  <si>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</si>
  <si>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</si>
  <si>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</si>
  <si>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</si>
  <si>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</si>
  <si>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</si>
  <si>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</si>
  <si>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</si>
  <si>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</si>
  <si>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</si>
  <si>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</si>
  <si>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</si>
  <si>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</si>
  <si>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</si>
  <si>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</si>
  <si>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</si>
  <si>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</si>
  <si>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</si>
  <si>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</si>
  <si>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</si>
  <si>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</si>
  <si>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</si>
  <si>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</si>
  <si>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</si>
  <si>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</si>
  <si>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</si>
  <si>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</si>
  <si>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</si>
  <si>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</si>
  <si>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</si>
  <si>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</si>
  <si>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</si>
  <si>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</si>
  <si>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</si>
  <si>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</si>
  <si>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</si>
  <si>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</si>
  <si>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</si>
  <si>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</si>
  <si>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</si>
  <si>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</si>
  <si>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</si>
  <si>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</si>
  <si>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</si>
  <si>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</si>
  <si>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</si>
  <si>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</si>
  <si>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</si>
  <si>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</si>
  <si>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</si>
  <si>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</si>
  <si>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</si>
  <si>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</si>
  <si>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</si>
  <si>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</si>
  <si>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</si>
  <si>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</si>
  <si>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</si>
  <si>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</si>
  <si>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</si>
  <si>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</si>
  <si>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</si>
  <si>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</si>
  <si>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</si>
  <si>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</si>
  <si>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</si>
  <si>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</si>
  <si>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</si>
  <si>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</si>
  <si>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</si>
  <si>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</si>
  <si>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</si>
  <si>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</si>
  <si>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</si>
  <si>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</si>
  <si>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</si>
  <si>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</si>
  <si>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</si>
  <si>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</si>
  <si>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</si>
  <si>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</si>
  <si>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</si>
  <si>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</si>
  <si>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</si>
  <si>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</si>
  <si>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</si>
  <si>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</si>
  <si>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</si>
  <si>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</si>
  <si>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</si>
  <si>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</si>
  <si>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</si>
  <si>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10年～50年
　　　　工作物  5年～60年
　　　　物品　  4年～15年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</si>
  <si>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</si>
  <si>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③　退職手当引当金
　　退職手当債務から組合への加入時以降の負担金の累計額から既に職員に対し退職手当として支給された額の総額を控除した額に、組合における積立金額の運用益のうち当町へ按分される額を加算した額を控除した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</si>
  <si>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</si>
  <si>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</si>
  <si>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</si>
  <si>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現金（手許現金及び要求払預金）及び現金同等物（森町資金管理方針において、歳計現金等の保管方法として規定した預金等をいいます。）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</si>
  <si>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</si>
  <si>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</si>
  <si>
    <t>（単位：千円）</t>
    <rPh sb="4" eb="5">
      <t>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</si>
</sst>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82"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8">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13"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Fill="1" applyBorder="1" applyAlignment="1">
      <alignment vertical="center"/>
    </xf>
    <xf numFmtId="38" fontId="11" fillId="0" borderId="67" xfId="1" applyFont="1" applyFill="1" applyBorder="1" applyAlignment="1">
      <alignment vertical="center"/>
    </xf>
    <xf numFmtId="0" fontId="11" fillId="0" borderId="68" xfId="2" applyFont="1" applyBorder="1" applyAlignment="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pplyAlignment="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Fill="1" applyBorder="1" applyAlignment="1">
      <alignment vertical="center"/>
    </xf>
    <xf numFmtId="38" fontId="11" fillId="0" borderId="153" xfId="1" applyFont="1" applyFill="1" applyBorder="1" applyAlignment="1">
      <alignment vertical="center"/>
    </xf>
    <xf numFmtId="0" fontId="11" fillId="0" borderId="154" xfId="2" applyFont="1" applyBorder="1" applyAlignment="1">
      <alignment vertical="center"/>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Fill="1" applyBorder="1" applyAlignment="1">
      <alignment vertical="center"/>
    </xf>
    <xf numFmtId="38" fontId="11" fillId="0" borderId="160" xfId="1" applyFont="1" applyFill="1" applyBorder="1" applyAlignment="1">
      <alignment vertical="center"/>
    </xf>
    <xf numFmtId="0" fontId="11" fillId="0" borderId="161" xfId="2" applyFont="1" applyBorder="1" applyAlignment="1">
      <alignment vertical="center"/>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Fill="1" applyBorder="1" applyAlignment="1">
      <alignment vertical="center"/>
    </xf>
    <xf numFmtId="38" fontId="11" fillId="0" borderId="167" xfId="1" applyFont="1" applyFill="1" applyBorder="1" applyAlignment="1">
      <alignment vertical="center"/>
    </xf>
    <xf numFmtId="0" fontId="11" fillId="0" borderId="168" xfId="2" applyFont="1" applyBorder="1" applyAlignment="1">
      <alignment vertical="center"/>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Fill="1" applyBorder="1" applyAlignment="1">
      <alignment vertical="center"/>
    </xf>
    <xf numFmtId="38" fontId="11" fillId="0" borderId="174" xfId="1" applyFont="1" applyFill="1" applyBorder="1" applyAlignment="1">
      <alignment vertical="center"/>
    </xf>
    <xf numFmtId="0" fontId="11" fillId="0" borderId="175" xfId="2" applyFont="1" applyBorder="1" applyAlignment="1">
      <alignment vertical="center"/>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8" fillId="0" borderId="0" xfId="2" applyNumberFormat="1" applyFont="1" applyAlignment="1">
      <alignment vertical="center"/>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0" fontId="11" fillId="0" borderId="38" xfId="4" applyFont="1" applyBorder="1" applyAlignment="1">
      <alignment horizontal="center" vertical="center"/>
    </xf>
    <xf numFmtId="0" fontId="11" fillId="0" borderId="39" xfId="4" applyFont="1" applyBorder="1" applyAlignment="1">
      <alignment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6" xfId="4" applyFont="1" applyBorder="1" applyAlignment="1">
      <alignment horizontal="center" vertical="center"/>
    </xf>
    <xf numFmtId="0" fontId="11" fillId="0" borderId="47" xfId="4" applyFont="1" applyBorder="1" applyAlignment="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4" xfId="4" applyFont="1" applyBorder="1" applyAlignment="1">
      <alignment horizontal="center" vertical="center"/>
    </xf>
    <xf numFmtId="0" fontId="11" fillId="0" borderId="55" xfId="4" applyFont="1" applyBorder="1" applyAlignment="1">
      <alignment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xf>
    <xf numFmtId="0" fontId="17" fillId="0" borderId="0" xfId="6" applyNumberFormat="1" applyFont="1" applyBorder="1" applyAlignment="1">
      <alignment horizontal="center" vertical="center"/>
    </xf>
    <xf numFmtId="182" fontId="11" fillId="0" borderId="82" xfId="0" applyNumberFormat="1" applyFont="1" applyBorder="1" applyAlignment="1">
      <alignment horizontal="right" vertical="center" shrinkToFit="1"/>
    </xf>
    <xf numFmtId="182" fontId="11" fillId="0" borderId="83"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82" fontId="11" fillId="0" borderId="85"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82" fontId="11" fillId="0" borderId="87" xfId="0" applyNumberFormat="1" applyFont="1" applyBorder="1" applyAlignment="1">
      <alignment horizontal="right" vertical="center" shrinkToFit="1"/>
    </xf>
    <xf numFmtId="182" fontId="11" fillId="0" borderId="88" xfId="0" applyNumberFormat="1" applyFont="1" applyBorder="1" applyAlignment="1">
      <alignment horizontal="right" vertical="center" shrinkToFit="1"/>
    </xf>
    <xf numFmtId="182" fontId="11" fillId="0" borderId="89" xfId="0" applyNumberFormat="1" applyFont="1" applyBorder="1" applyAlignment="1">
      <alignment horizontal="right" vertical="center" shrinkToFit="1"/>
    </xf>
    <xf numFmtId="182" fontId="11" fillId="0" borderId="90" xfId="0" applyNumberFormat="1" applyFont="1" applyBorder="1" applyAlignment="1">
      <alignment horizontal="right" vertical="center" shrinkToFit="1"/>
    </xf>
    <xf numFmtId="182" fontId="11" fillId="0" borderId="91" xfId="0" applyNumberFormat="1" applyFont="1" applyBorder="1" applyAlignment="1">
      <alignment horizontal="right" vertical="center" shrinkToFit="1"/>
    </xf>
    <xf numFmtId="182" fontId="11" fillId="0" borderId="92" xfId="0" applyNumberFormat="1" applyFont="1" applyBorder="1" applyAlignment="1">
      <alignment horizontal="right" vertical="center" shrinkToFit="1"/>
    </xf>
    <xf numFmtId="182" fontId="11" fillId="0" borderId="93" xfId="0" applyNumberFormat="1" applyFont="1" applyBorder="1" applyAlignment="1">
      <alignment horizontal="right" vertical="center" shrinkToFit="1"/>
    </xf>
    <xf numFmtId="182" fontId="11" fillId="0" borderId="94" xfId="0" applyNumberFormat="1" applyFont="1" applyBorder="1" applyAlignment="1">
      <alignment horizontal="right" vertical="center" shrinkToFit="1"/>
    </xf>
    <xf numFmtId="182" fontId="11" fillId="0" borderId="95" xfId="0" applyNumberFormat="1" applyFont="1" applyBorder="1" applyAlignment="1">
      <alignment horizontal="right" vertical="center" shrinkToFit="1"/>
    </xf>
    <xf numFmtId="182" fontId="11" fillId="0" borderId="96" xfId="0" applyNumberFormat="1" applyFont="1" applyBorder="1" applyAlignment="1">
      <alignment horizontal="right" vertical="center" shrinkToFit="1"/>
    </xf>
    <xf numFmtId="182" fontId="11" fillId="0" borderId="103" xfId="0" applyNumberFormat="1" applyFont="1" applyBorder="1" applyAlignment="1">
      <alignment horizontal="right" vertical="center" shrinkToFit="1"/>
    </xf>
    <xf numFmtId="182" fontId="11" fillId="0" borderId="104" xfId="0" applyNumberFormat="1" applyFont="1" applyBorder="1" applyAlignment="1">
      <alignment horizontal="right" vertical="center" shrinkToFit="1"/>
    </xf>
    <xf numFmtId="182" fontId="11" fillId="0" borderId="105" xfId="0" applyNumberFormat="1" applyFont="1" applyBorder="1" applyAlignment="1">
      <alignment horizontal="right" vertical="center" shrinkToFit="1"/>
    </xf>
    <xf numFmtId="182" fontId="11" fillId="0" borderId="106" xfId="0" applyNumberFormat="1" applyFont="1" applyBorder="1" applyAlignment="1">
      <alignment horizontal="right" vertical="center" shrinkToFit="1"/>
    </xf>
    <xf numFmtId="182" fontId="11" fillId="0" borderId="107" xfId="0" applyNumberFormat="1" applyFont="1" applyBorder="1" applyAlignment="1">
      <alignment horizontal="right" vertical="center" shrinkToFit="1"/>
    </xf>
    <xf numFmtId="182" fontId="11" fillId="0" borderId="108" xfId="0" applyNumberFormat="1" applyFont="1" applyBorder="1" applyAlignment="1">
      <alignment horizontal="right" vertical="center" shrinkToFit="1"/>
    </xf>
    <xf numFmtId="182" fontId="11" fillId="0" borderId="109" xfId="0" applyNumberFormat="1" applyFont="1" applyBorder="1" applyAlignment="1">
      <alignment horizontal="right" vertical="center" shrinkToFit="1"/>
    </xf>
    <xf numFmtId="182" fontId="11" fillId="0" borderId="110" xfId="0" applyNumberFormat="1" applyFont="1" applyBorder="1" applyAlignment="1">
      <alignment horizontal="right" vertical="center" shrinkToFit="1"/>
    </xf>
    <xf numFmtId="182" fontId="11" fillId="0" borderId="111" xfId="0" applyNumberFormat="1" applyFont="1" applyBorder="1" applyAlignment="1">
      <alignment horizontal="right" vertical="center" shrinkToFit="1"/>
    </xf>
    <xf numFmtId="182" fontId="11" fillId="0" borderId="112" xfId="0" applyNumberFormat="1" applyFont="1" applyBorder="1" applyAlignment="1">
      <alignment horizontal="right" vertical="center" shrinkToFit="1"/>
    </xf>
    <xf numFmtId="182" fontId="11" fillId="0" borderId="113" xfId="0" applyNumberFormat="1" applyFont="1" applyBorder="1" applyAlignment="1">
      <alignment horizontal="right" vertical="center" shrinkToFit="1"/>
    </xf>
    <xf numFmtId="182" fontId="11" fillId="0" borderId="114" xfId="0" applyNumberFormat="1" applyFont="1" applyBorder="1" applyAlignment="1">
      <alignment horizontal="right" vertical="center" shrinkToFit="1"/>
    </xf>
    <xf numFmtId="182" fontId="11" fillId="0" borderId="115" xfId="0" applyNumberFormat="1" applyFont="1" applyBorder="1" applyAlignment="1">
      <alignment horizontal="right" vertical="center" shrinkToFit="1"/>
    </xf>
    <xf numFmtId="182" fontId="11" fillId="0" borderId="116" xfId="0" applyNumberFormat="1" applyFont="1" applyBorder="1" applyAlignment="1">
      <alignment horizontal="right" vertical="center" shrinkToFit="1"/>
    </xf>
    <xf numFmtId="182" fontId="11" fillId="0" borderId="117" xfId="0" applyNumberFormat="1" applyFont="1" applyBorder="1" applyAlignment="1">
      <alignment horizontal="right" vertical="center" shrinkToFit="1"/>
    </xf>
    <xf numFmtId="182" fontId="11" fillId="0" borderId="118" xfId="0" applyNumberFormat="1" applyFont="1" applyBorder="1" applyAlignment="1">
      <alignment horizontal="right" vertical="center" shrinkToFit="1"/>
    </xf>
    <xf numFmtId="182" fontId="11" fillId="0" borderId="119" xfId="0" applyNumberFormat="1" applyFont="1" applyBorder="1" applyAlignment="1">
      <alignment horizontal="right" vertical="center" shrinkToFit="1"/>
    </xf>
    <xf numFmtId="182" fontId="11" fillId="0" borderId="120" xfId="0" applyNumberFormat="1" applyFont="1" applyBorder="1" applyAlignment="1">
      <alignment horizontal="right" vertical="center" shrinkToFit="1"/>
    </xf>
    <xf numFmtId="182" fontId="11" fillId="0" borderId="121" xfId="0" applyNumberFormat="1" applyFont="1" applyBorder="1" applyAlignment="1">
      <alignment horizontal="right" vertical="center" shrinkToFit="1"/>
    </xf>
    <xf numFmtId="182" fontId="11" fillId="0" borderId="122" xfId="0" applyNumberFormat="1" applyFont="1" applyBorder="1" applyAlignment="1">
      <alignment horizontal="right" vertical="center" shrinkToFit="1"/>
    </xf>
    <xf numFmtId="182" fontId="11" fillId="0" borderId="123" xfId="0" applyNumberFormat="1" applyFont="1" applyBorder="1" applyAlignment="1">
      <alignment horizontal="right" vertical="center" shrinkToFit="1"/>
    </xf>
    <xf numFmtId="182" fontId="11" fillId="0" borderId="124" xfId="0" applyNumberFormat="1" applyFont="1" applyBorder="1" applyAlignment="1">
      <alignment horizontal="right" vertical="center" shrinkToFit="1"/>
    </xf>
    <xf numFmtId="182" fontId="11" fillId="0" borderId="125" xfId="0" applyNumberFormat="1" applyFont="1" applyBorder="1" applyAlignment="1">
      <alignment horizontal="right" vertical="center" shrinkToFit="1"/>
    </xf>
    <xf numFmtId="182" fontId="11" fillId="0" borderId="126" xfId="0" applyNumberFormat="1" applyFont="1" applyBorder="1" applyAlignment="1">
      <alignment horizontal="right" vertical="center" shrinkToFit="1"/>
    </xf>
    <xf numFmtId="182" fontId="11" fillId="0" borderId="127" xfId="0" applyNumberFormat="1" applyFont="1" applyBorder="1" applyAlignment="1">
      <alignment horizontal="right" vertical="center" shrinkToFit="1"/>
    </xf>
    <xf numFmtId="182" fontId="11" fillId="0" borderId="128" xfId="0" applyNumberFormat="1" applyFont="1" applyBorder="1" applyAlignment="1">
      <alignment horizontal="right" vertical="center" shrinkToFit="1"/>
    </xf>
    <xf numFmtId="182" fontId="11" fillId="0" borderId="129" xfId="0" applyNumberFormat="1" applyFont="1" applyBorder="1" applyAlignment="1">
      <alignment horizontal="right" vertical="center" shrinkToFit="1"/>
    </xf>
    <xf numFmtId="182" fontId="11" fillId="0" borderId="136" xfId="0" applyNumberFormat="1" applyFont="1" applyBorder="1" applyAlignment="1">
      <alignment horizontal="right" vertical="center" shrinkToFit="1"/>
    </xf>
    <xf numFmtId="182" fontId="11" fillId="0" borderId="137" xfId="0" applyNumberFormat="1" applyFont="1" applyBorder="1" applyAlignment="1">
      <alignment horizontal="right" vertical="center" shrinkToFit="1"/>
    </xf>
    <xf numFmtId="182" fontId="11" fillId="0" borderId="138" xfId="0" applyNumberFormat="1" applyFont="1" applyBorder="1" applyAlignment="1">
      <alignment horizontal="right" vertical="center" shrinkToFit="1"/>
    </xf>
    <xf numFmtId="182" fontId="11" fillId="0" borderId="145" xfId="0" applyNumberFormat="1" applyFont="1" applyBorder="1" applyAlignment="1">
      <alignment horizontal="right" vertical="center" shrinkToFit="1"/>
    </xf>
    <xf numFmtId="182" fontId="11" fillId="0" borderId="146" xfId="0" applyNumberFormat="1" applyFont="1" applyBorder="1" applyAlignment="1">
      <alignment horizontal="right" vertical="center" shrinkToFit="1"/>
    </xf>
    <xf numFmtId="182" fontId="11" fillId="0" borderId="147" xfId="0" applyNumberFormat="1" applyFont="1" applyBorder="1" applyAlignment="1">
      <alignment horizontal="right" vertical="center" shrinkToFit="1"/>
    </xf>
    <xf numFmtId="182" fontId="11" fillId="2" borderId="4" xfId="4" applyNumberFormat="1" applyFont="1" applyFill="1" applyBorder="1" applyAlignment="1">
      <alignment horizontal="right" vertical="center" shrinkToFit="1"/>
    </xf>
    <xf numFmtId="182" fontId="11" fillId="2" borderId="37" xfId="4" applyNumberFormat="1" applyFont="1" applyFill="1" applyBorder="1" applyAlignment="1">
      <alignment horizontal="right" vertical="center" shrinkToFit="1"/>
    </xf>
    <xf numFmtId="182" fontId="11" fillId="2" borderId="45" xfId="4" applyNumberFormat="1" applyFont="1" applyFill="1" applyBorder="1" applyAlignment="1">
      <alignment horizontal="right" vertical="center" shrinkToFit="1"/>
    </xf>
    <xf numFmtId="182" fontId="11" fillId="2" borderId="53" xfId="4" applyNumberFormat="1" applyFont="1" applyFill="1" applyBorder="1" applyAlignment="1">
      <alignment horizontal="right" vertical="center" shrinkToFit="1"/>
    </xf>
    <xf numFmtId="182" fontId="11" fillId="2" borderId="61" xfId="4" applyNumberFormat="1" applyFont="1" applyFill="1" applyBorder="1" applyAlignment="1">
      <alignment horizontal="right" vertical="center" shrinkToFit="1"/>
    </xf>
    <xf numFmtId="182" fontId="11" fillId="0" borderId="4" xfId="2" applyNumberFormat="1" applyFont="1" applyBorder="1" applyAlignment="1">
      <alignment horizontal="right" vertical="center" shrinkToFit="1"/>
    </xf>
    <xf numFmtId="182" fontId="11" fillId="0" borderId="62" xfId="2" applyNumberFormat="1" applyFont="1" applyBorder="1" applyAlignment="1">
      <alignment horizontal="right" vertical="center" shrinkToFit="1"/>
    </xf>
    <xf numFmtId="182" fontId="11" fillId="0" borderId="69" xfId="2" applyNumberFormat="1" applyFont="1" applyBorder="1" applyAlignment="1">
      <alignment horizontal="right" vertical="center" shrinkToFit="1"/>
    </xf>
    <xf numFmtId="182" fontId="11" fillId="0" borderId="148" xfId="2" applyNumberFormat="1" applyFont="1" applyBorder="1" applyAlignment="1">
      <alignment horizontal="right" vertical="center" shrinkToFit="1"/>
    </xf>
    <xf numFmtId="182" fontId="11" fillId="0" borderId="155" xfId="2" applyNumberFormat="1" applyFont="1" applyBorder="1" applyAlignment="1">
      <alignment horizontal="right" vertical="center" shrinkToFit="1"/>
    </xf>
    <xf numFmtId="182" fontId="11" fillId="0" borderId="162" xfId="2" applyNumberFormat="1" applyFont="1" applyBorder="1" applyAlignment="1">
      <alignment horizontal="right" vertical="center" shrinkToFit="1"/>
    </xf>
    <xf numFmtId="182" fontId="11" fillId="0" borderId="169" xfId="2" applyNumberFormat="1" applyFont="1" applyBorder="1" applyAlignment="1">
      <alignment horizontal="right" vertical="center" shrinkToFit="1"/>
    </xf>
    <xf numFmtId="182" fontId="11" fillId="0" borderId="176" xfId="2" applyNumberFormat="1" applyFont="1" applyBorder="1" applyAlignment="1">
      <alignment horizontal="right" vertical="center" shrinkToFit="1"/>
    </xf>
    <xf numFmtId="182" fontId="11" fillId="0" borderId="183" xfId="2" applyNumberFormat="1" applyFont="1" applyBorder="1" applyAlignment="1">
      <alignment horizontal="right" vertical="center" shrinkToFit="1"/>
    </xf>
    <xf numFmtId="182" fontId="8" fillId="0" borderId="0" xfId="2" applyNumberFormat="1" applyFont="1" applyAlignment="1">
      <alignment vertical="center"/>
    </xf>
    <xf numFmtId="182" fontId="11" fillId="0" borderId="190" xfId="2" applyNumberFormat="1" applyFont="1" applyBorder="1" applyAlignment="1">
      <alignment horizontal="right" vertical="center" shrinkToFit="1"/>
    </xf>
    <xf numFmtId="182" fontId="11" fillId="0" borderId="197" xfId="2" applyNumberFormat="1" applyFont="1" applyBorder="1" applyAlignment="1">
      <alignment horizontal="right" vertical="center" shrinkToFit="1"/>
    </xf>
    <xf numFmtId="182" fontId="11" fillId="0" borderId="204" xfId="2" applyNumberFormat="1" applyFont="1" applyBorder="1" applyAlignment="1">
      <alignment horizontal="right" vertical="center" shrinkToFit="1"/>
    </xf>
    <xf numFmtId="182" fontId="11" fillId="0" borderId="211" xfId="2" applyNumberFormat="1" applyFont="1" applyBorder="1" applyAlignment="1">
      <alignment horizontal="right" vertical="center" shrinkToFit="1"/>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2"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T14" sqref="T14"/>
    </sheetView>
  </sheetViews>
  <sheetFormatPr defaultColWidth="9" defaultRowHeight="18" customHeight="1" x14ac:dyDescent="0.15"/>
  <cols>
    <col min="1" max="1" width="0.875" style="29" customWidth="1"/>
    <col min="2" max="6" width="2.125" style="29" customWidth="1"/>
    <col min="7" max="7" width="20.625" style="29" customWidth="1"/>
    <col min="8" max="8" width="18.125" style="29" customWidth="1"/>
    <col min="9" max="14" width="2.125" style="29" customWidth="1"/>
    <col min="15" max="15" width="13.625" style="29" customWidth="1"/>
    <col min="16" max="16" width="18.125" style="29" customWidth="1"/>
    <col min="17" max="17" width="0.875" style="29" customWidth="1"/>
    <col min="18" max="16384" width="9" style="29"/>
  </cols>
  <sheetData>
    <row r="1" spans="1:16" s="24" customFormat="1" ht="13.5" x14ac:dyDescent="0.15">
      <c r="H1" s="25"/>
      <c r="P1" s="26" t="s">
        <v>8</v>
      </c>
    </row>
    <row r="2" spans="1:16" ht="21.95" customHeight="1" x14ac:dyDescent="0.15">
      <c r="A2" s="27"/>
      <c r="B2" s="28" t="s">
        <v>9</v>
      </c>
      <c r="C2" s="28"/>
      <c r="D2" s="28"/>
      <c r="E2" s="28"/>
      <c r="F2" s="28"/>
      <c r="G2" s="28"/>
      <c r="H2" s="28"/>
      <c r="I2" s="28"/>
      <c r="J2" s="28"/>
      <c r="K2" s="28"/>
      <c r="L2" s="28"/>
      <c r="M2" s="28"/>
      <c r="N2" s="28"/>
      <c r="O2" s="28"/>
      <c r="P2" s="28"/>
    </row>
    <row r="3" spans="1:16" ht="13.5" customHeight="1" x14ac:dyDescent="0.15">
      <c r="B3" s="30" t="s">
        <v>16</v>
      </c>
      <c r="C3" s="30"/>
      <c r="D3" s="30"/>
      <c r="E3" s="30"/>
      <c r="F3" s="30"/>
      <c r="G3" s="30"/>
      <c r="H3" s="30"/>
      <c r="I3" s="30"/>
      <c r="J3" s="30"/>
      <c r="K3" s="30"/>
      <c r="L3" s="30"/>
      <c r="M3" s="30"/>
      <c r="N3" s="30"/>
      <c r="O3" s="30"/>
      <c r="P3" s="30"/>
    </row>
    <row r="4" spans="1:16" ht="13.5" customHeight="1" thickBot="1" x14ac:dyDescent="0.2">
      <c r="P4" s="8" t="s">
        <v>182</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17</v>
      </c>
      <c r="C6" s="40"/>
      <c r="D6" s="41"/>
      <c r="E6" s="40"/>
      <c r="F6" s="40"/>
      <c r="G6" s="40"/>
      <c r="H6" s="50" t="s">
        <v>18</v>
      </c>
      <c r="I6" s="37" t="s">
        <v>19</v>
      </c>
      <c r="J6" s="37"/>
      <c r="K6" s="37"/>
      <c r="L6" s="37"/>
      <c r="M6" s="37"/>
      <c r="N6" s="37"/>
      <c r="O6" s="37"/>
      <c r="P6" s="50" t="s">
        <v>18</v>
      </c>
    </row>
    <row r="7" spans="1:16" s="35" customFormat="1" ht="13.35" customHeight="1" x14ac:dyDescent="0.15">
      <c r="B7" s="39"/>
      <c r="C7" s="40" t="s">
        <v>20</v>
      </c>
      <c r="D7" s="41"/>
      <c r="E7" s="40"/>
      <c r="F7" s="40"/>
      <c r="G7" s="40"/>
      <c r="H7" s="239">
        <v>21298982681</v>
      </c>
      <c r="I7" s="37"/>
      <c r="J7" s="37" t="s">
        <v>21</v>
      </c>
      <c r="K7" s="37"/>
      <c r="L7" s="37"/>
      <c r="M7" s="37"/>
      <c r="N7" s="37"/>
      <c r="O7" s="37"/>
      <c r="P7" s="239">
        <v>8487855824</v>
      </c>
    </row>
    <row r="8" spans="1:16" s="35" customFormat="1" ht="13.35" customHeight="1" x14ac:dyDescent="0.15">
      <c r="B8" s="39"/>
      <c r="C8" s="40"/>
      <c r="D8" s="41" t="s">
        <v>22</v>
      </c>
      <c r="E8" s="40"/>
      <c r="F8" s="40"/>
      <c r="G8" s="40"/>
      <c r="H8" s="239">
        <v>20394383620</v>
      </c>
      <c r="I8" s="37"/>
      <c r="J8" s="37"/>
      <c r="K8" s="37" t="s">
        <v>23</v>
      </c>
      <c r="L8" s="37"/>
      <c r="M8" s="37"/>
      <c r="N8" s="37"/>
      <c r="O8" s="37"/>
      <c r="P8" s="239">
        <v>7993376790</v>
      </c>
    </row>
    <row r="9" spans="1:16" s="35" customFormat="1" ht="13.35" customHeight="1" x14ac:dyDescent="0.15">
      <c r="B9" s="39"/>
      <c r="C9" s="40"/>
      <c r="D9" s="41"/>
      <c r="E9" s="40" t="s">
        <v>24</v>
      </c>
      <c r="F9" s="40"/>
      <c r="G9" s="40"/>
      <c r="H9" s="239">
        <v>8898213760</v>
      </c>
      <c r="I9" s="37"/>
      <c r="J9" s="37"/>
      <c r="K9" s="37" t="s">
        <v>25</v>
      </c>
      <c r="L9" s="37"/>
      <c r="M9" s="37"/>
      <c r="N9" s="37"/>
      <c r="O9" s="37"/>
      <c r="P9" s="239" t="str">
        <f>"- "</f>
        <v xml:space="preserve">- </v>
      </c>
    </row>
    <row r="10" spans="1:16" s="35" customFormat="1" ht="13.35" customHeight="1" x14ac:dyDescent="0.15">
      <c r="B10" s="39"/>
      <c r="C10" s="40"/>
      <c r="D10" s="41"/>
      <c r="E10" s="40"/>
      <c r="F10" s="40" t="s">
        <v>26</v>
      </c>
      <c r="G10" s="40"/>
      <c r="H10" s="239">
        <v>3041094406</v>
      </c>
      <c r="I10" s="37"/>
      <c r="J10" s="37"/>
      <c r="K10" s="37" t="s">
        <v>27</v>
      </c>
      <c r="L10" s="37"/>
      <c r="M10" s="37"/>
      <c r="N10" s="37"/>
      <c r="O10" s="37"/>
      <c r="P10" s="239">
        <v>456467278</v>
      </c>
    </row>
    <row r="11" spans="1:16" s="35" customFormat="1" ht="13.35" customHeight="1" x14ac:dyDescent="0.15">
      <c r="B11" s="39"/>
      <c r="C11" s="40"/>
      <c r="D11" s="41"/>
      <c r="E11" s="40"/>
      <c r="F11" s="40" t="s">
        <v>28</v>
      </c>
      <c r="G11" s="40"/>
      <c r="H11" s="239">
        <v>319989928</v>
      </c>
      <c r="I11" s="37"/>
      <c r="J11" s="37"/>
      <c r="K11" s="37" t="s">
        <v>29</v>
      </c>
      <c r="L11" s="37"/>
      <c r="M11" s="37"/>
      <c r="N11" s="37"/>
      <c r="O11" s="37"/>
      <c r="P11" s="239" t="str">
        <f>"- "</f>
        <v xml:space="preserve">- </v>
      </c>
    </row>
    <row r="12" spans="1:16" s="35" customFormat="1" ht="13.35" customHeight="1" x14ac:dyDescent="0.15">
      <c r="B12" s="39"/>
      <c r="C12" s="40"/>
      <c r="D12" s="41"/>
      <c r="E12" s="40"/>
      <c r="F12" s="40" t="s">
        <v>30</v>
      </c>
      <c r="G12" s="40"/>
      <c r="H12" s="239">
        <v>15758073516</v>
      </c>
      <c r="I12" s="37"/>
      <c r="J12" s="37"/>
      <c r="K12" s="37" t="s">
        <v>15</v>
      </c>
      <c r="L12" s="37"/>
      <c r="M12" s="37"/>
      <c r="N12" s="37"/>
      <c r="O12" s="37"/>
      <c r="P12" s="239">
        <v>38011756</v>
      </c>
    </row>
    <row r="13" spans="1:16" s="35" customFormat="1" ht="13.35" customHeight="1" x14ac:dyDescent="0.15">
      <c r="B13" s="39"/>
      <c r="C13" s="40"/>
      <c r="D13" s="41"/>
      <c r="E13" s="40"/>
      <c r="F13" s="40" t="s">
        <v>31</v>
      </c>
      <c r="G13" s="40"/>
      <c r="H13" s="239">
        <v>-10524657521</v>
      </c>
      <c r="I13" s="37"/>
      <c r="J13" s="37" t="s">
        <v>32</v>
      </c>
      <c r="K13" s="37"/>
      <c r="L13" s="37"/>
      <c r="M13" s="37"/>
      <c r="N13" s="37"/>
      <c r="O13" s="37"/>
      <c r="P13" s="239">
        <v>937041904</v>
      </c>
    </row>
    <row r="14" spans="1:16" s="35" customFormat="1" ht="13.35" customHeight="1" x14ac:dyDescent="0.15">
      <c r="B14" s="39"/>
      <c r="C14" s="40"/>
      <c r="D14" s="41"/>
      <c r="E14" s="40"/>
      <c r="F14" s="40" t="s">
        <v>33</v>
      </c>
      <c r="G14" s="40"/>
      <c r="H14" s="239">
        <v>622415748</v>
      </c>
      <c r="I14" s="37"/>
      <c r="J14" s="37"/>
      <c r="K14" s="37" t="s">
        <v>34</v>
      </c>
      <c r="L14" s="37"/>
      <c r="M14" s="37"/>
      <c r="N14" s="37"/>
      <c r="O14" s="37"/>
      <c r="P14" s="239">
        <v>835033342</v>
      </c>
    </row>
    <row r="15" spans="1:16" s="35" customFormat="1" ht="13.35" customHeight="1" x14ac:dyDescent="0.15">
      <c r="B15" s="39"/>
      <c r="C15" s="40"/>
      <c r="D15" s="41"/>
      <c r="E15" s="40"/>
      <c r="F15" s="40" t="s">
        <v>35</v>
      </c>
      <c r="G15" s="40"/>
      <c r="H15" s="239">
        <v>-320925563</v>
      </c>
      <c r="I15" s="37"/>
      <c r="J15" s="37"/>
      <c r="K15" s="37" t="s">
        <v>36</v>
      </c>
      <c r="L15" s="37"/>
      <c r="M15" s="37"/>
      <c r="N15" s="37"/>
      <c r="O15" s="37"/>
      <c r="P15" s="239" t="str">
        <f>"- "</f>
        <v xml:space="preserve">- </v>
      </c>
    </row>
    <row r="16" spans="1:16" s="35" customFormat="1" ht="13.35" customHeight="1" x14ac:dyDescent="0.15">
      <c r="B16" s="39"/>
      <c r="C16" s="40"/>
      <c r="D16" s="41"/>
      <c r="E16" s="40"/>
      <c r="F16" s="40" t="s">
        <v>37</v>
      </c>
      <c r="G16" s="40"/>
      <c r="H16" s="239" t="str">
        <f t="shared" ref="H16:H23" si="0">"- "</f>
        <v xml:space="preserve">- </v>
      </c>
      <c r="I16" s="37"/>
      <c r="J16" s="37"/>
      <c r="K16" s="37" t="s">
        <v>38</v>
      </c>
      <c r="L16" s="37"/>
      <c r="M16" s="37"/>
      <c r="N16" s="37"/>
      <c r="O16" s="37"/>
      <c r="P16" s="239" t="str">
        <f>"- "</f>
        <v xml:space="preserve">- </v>
      </c>
    </row>
    <row r="17" spans="2:16" s="35" customFormat="1" ht="13.35" customHeight="1" x14ac:dyDescent="0.15">
      <c r="B17" s="39"/>
      <c r="C17" s="40"/>
      <c r="D17" s="41"/>
      <c r="E17" s="40"/>
      <c r="F17" s="40" t="s">
        <v>39</v>
      </c>
      <c r="G17" s="40"/>
      <c r="H17" s="239" t="str">
        <f t="shared" si="0"/>
        <v xml:space="preserve">- </v>
      </c>
      <c r="I17" s="37"/>
      <c r="J17" s="37"/>
      <c r="K17" s="37" t="s">
        <v>40</v>
      </c>
      <c r="L17" s="37"/>
      <c r="M17" s="37"/>
      <c r="N17" s="37"/>
      <c r="O17" s="37"/>
      <c r="P17" s="239" t="str">
        <f>"- "</f>
        <v xml:space="preserve">- </v>
      </c>
    </row>
    <row r="18" spans="2:16" s="35" customFormat="1" ht="13.35" customHeight="1" x14ac:dyDescent="0.15">
      <c r="B18" s="39"/>
      <c r="C18" s="40"/>
      <c r="D18" s="41"/>
      <c r="E18" s="40"/>
      <c r="F18" s="40" t="s">
        <v>41</v>
      </c>
      <c r="G18" s="40"/>
      <c r="H18" s="239" t="str">
        <f t="shared" si="0"/>
        <v xml:space="preserve">- </v>
      </c>
      <c r="I18" s="37"/>
      <c r="J18" s="37"/>
      <c r="K18" s="37" t="s">
        <v>42</v>
      </c>
      <c r="L18" s="37"/>
      <c r="M18" s="37"/>
      <c r="N18" s="37"/>
      <c r="O18" s="37"/>
      <c r="P18" s="239" t="str">
        <f>"- "</f>
        <v xml:space="preserve">- </v>
      </c>
    </row>
    <row r="19" spans="2:16" s="35" customFormat="1" ht="13.35" customHeight="1" x14ac:dyDescent="0.15">
      <c r="B19" s="39"/>
      <c r="C19" s="40"/>
      <c r="D19" s="41"/>
      <c r="E19" s="40"/>
      <c r="F19" s="40" t="s">
        <v>43</v>
      </c>
      <c r="G19" s="40"/>
      <c r="H19" s="239" t="str">
        <f t="shared" si="0"/>
        <v xml:space="preserve">- </v>
      </c>
      <c r="I19" s="37"/>
      <c r="J19" s="37"/>
      <c r="K19" s="37" t="s">
        <v>44</v>
      </c>
      <c r="L19" s="37"/>
      <c r="M19" s="37"/>
      <c r="N19" s="37"/>
      <c r="O19" s="37"/>
      <c r="P19" s="239">
        <v>86303950</v>
      </c>
    </row>
    <row r="20" spans="2:16" s="35" customFormat="1" ht="13.35" customHeight="1" x14ac:dyDescent="0.15">
      <c r="B20" s="39"/>
      <c r="C20" s="40"/>
      <c r="D20" s="41"/>
      <c r="E20" s="40"/>
      <c r="F20" s="40" t="s">
        <v>45</v>
      </c>
      <c r="G20" s="40"/>
      <c r="H20" s="239" t="str">
        <f t="shared" si="0"/>
        <v xml:space="preserve">- </v>
      </c>
      <c r="I20" s="37"/>
      <c r="J20" s="37"/>
      <c r="K20" s="37" t="s">
        <v>46</v>
      </c>
      <c r="L20" s="37"/>
      <c r="M20" s="37"/>
      <c r="N20" s="37"/>
      <c r="O20" s="37"/>
      <c r="P20" s="239">
        <v>15216668</v>
      </c>
    </row>
    <row r="21" spans="2:16" s="35" customFormat="1" ht="13.35" customHeight="1" x14ac:dyDescent="0.15">
      <c r="B21" s="39"/>
      <c r="C21" s="40"/>
      <c r="D21" s="41"/>
      <c r="E21" s="40"/>
      <c r="F21" s="40" t="s">
        <v>47</v>
      </c>
      <c r="G21" s="40"/>
      <c r="H21" s="239" t="str">
        <f t="shared" si="0"/>
        <v xml:space="preserve">- </v>
      </c>
      <c r="I21" s="37"/>
      <c r="J21" s="37"/>
      <c r="K21" s="37" t="s">
        <v>15</v>
      </c>
      <c r="L21" s="37"/>
      <c r="M21" s="37"/>
      <c r="N21" s="37"/>
      <c r="O21" s="37"/>
      <c r="P21" s="239">
        <v>487944</v>
      </c>
    </row>
    <row r="22" spans="2:16" s="35" customFormat="1" ht="13.35" customHeight="1" x14ac:dyDescent="0.15">
      <c r="B22" s="39"/>
      <c r="C22" s="40"/>
      <c r="D22" s="41"/>
      <c r="E22" s="40"/>
      <c r="F22" s="40" t="s">
        <v>15</v>
      </c>
      <c r="G22" s="40"/>
      <c r="H22" s="239" t="str">
        <f t="shared" si="0"/>
        <v xml:space="preserve">- </v>
      </c>
      <c r="I22" s="159" t="s">
        <v>48</v>
      </c>
      <c r="J22" s="160"/>
      <c r="K22" s="161"/>
      <c r="L22" s="162"/>
      <c r="M22" s="163"/>
      <c r="N22" s="164"/>
      <c r="O22" s="165"/>
      <c r="P22" s="241">
        <v>9424897728</v>
      </c>
    </row>
    <row r="23" spans="2:16" s="35" customFormat="1" ht="13.35" customHeight="1" x14ac:dyDescent="0.15">
      <c r="B23" s="39"/>
      <c r="C23" s="40"/>
      <c r="D23" s="41"/>
      <c r="E23" s="40"/>
      <c r="F23" s="40" t="s">
        <v>49</v>
      </c>
      <c r="G23" s="40"/>
      <c r="H23" s="239" t="str">
        <f t="shared" si="0"/>
        <v xml:space="preserve">- </v>
      </c>
      <c r="I23" s="37" t="s">
        <v>50</v>
      </c>
      <c r="J23" s="37"/>
      <c r="K23" s="37"/>
      <c r="L23" s="37"/>
      <c r="M23" s="37"/>
      <c r="N23" s="37"/>
      <c r="O23" s="37"/>
      <c r="P23" s="239" t="s">
        <v>18</v>
      </c>
    </row>
    <row r="24" spans="2:16" s="35" customFormat="1" ht="13.35" customHeight="1" x14ac:dyDescent="0.15">
      <c r="B24" s="39"/>
      <c r="C24" s="40"/>
      <c r="D24" s="41"/>
      <c r="E24" s="40"/>
      <c r="F24" s="40" t="s">
        <v>51</v>
      </c>
      <c r="G24" s="40"/>
      <c r="H24" s="239">
        <v>2223246</v>
      </c>
      <c r="I24" s="37"/>
      <c r="J24" s="37" t="s">
        <v>52</v>
      </c>
      <c r="K24" s="37"/>
      <c r="L24" s="37"/>
      <c r="M24" s="37"/>
      <c r="N24" s="37"/>
      <c r="O24" s="37"/>
      <c r="P24" s="239">
        <v>23396249595</v>
      </c>
    </row>
    <row r="25" spans="2:16" s="35" customFormat="1" ht="13.35" customHeight="1" x14ac:dyDescent="0.15">
      <c r="B25" s="39"/>
      <c r="C25" s="40"/>
      <c r="D25" s="41"/>
      <c r="E25" s="40" t="s">
        <v>53</v>
      </c>
      <c r="F25" s="40"/>
      <c r="G25" s="40"/>
      <c r="H25" s="239">
        <v>11226483551</v>
      </c>
      <c r="I25" s="37"/>
      <c r="J25" s="37" t="s">
        <v>54</v>
      </c>
      <c r="K25" s="37"/>
      <c r="L25" s="37"/>
      <c r="M25" s="37"/>
      <c r="N25" s="37"/>
      <c r="O25" s="37"/>
      <c r="P25" s="239">
        <v>-8426864435</v>
      </c>
    </row>
    <row r="26" spans="2:16" s="35" customFormat="1" ht="13.35" customHeight="1" x14ac:dyDescent="0.15">
      <c r="B26" s="39"/>
      <c r="C26" s="40"/>
      <c r="D26" s="41"/>
      <c r="E26" s="40"/>
      <c r="F26" s="40" t="s">
        <v>26</v>
      </c>
      <c r="G26" s="40"/>
      <c r="H26" s="239">
        <v>87120</v>
      </c>
      <c r="I26" s="37" t="s">
        <v>18</v>
      </c>
      <c r="J26" s="37"/>
      <c r="K26" s="37"/>
      <c r="L26" s="37"/>
      <c r="M26" s="37"/>
      <c r="N26" s="37"/>
      <c r="O26" s="37"/>
      <c r="P26" s="50" t="s">
        <v>18</v>
      </c>
    </row>
    <row r="27" spans="2:16" s="35" customFormat="1" ht="13.35" customHeight="1" x14ac:dyDescent="0.15">
      <c r="B27" s="39"/>
      <c r="C27" s="40"/>
      <c r="D27" s="41"/>
      <c r="E27" s="40"/>
      <c r="F27" s="40" t="s">
        <v>30</v>
      </c>
      <c r="G27" s="40"/>
      <c r="H27" s="239" t="str">
        <f>"- "</f>
        <v xml:space="preserve">- </v>
      </c>
      <c r="I27" s="37" t="s">
        <v>18</v>
      </c>
      <c r="J27" s="37"/>
      <c r="K27" s="37"/>
      <c r="L27" s="37"/>
      <c r="M27" s="37"/>
      <c r="N27" s="37"/>
      <c r="O27" s="37"/>
      <c r="P27" s="50" t="s">
        <v>18</v>
      </c>
    </row>
    <row r="28" spans="2:16" s="35" customFormat="1" ht="13.35" customHeight="1" x14ac:dyDescent="0.15">
      <c r="B28" s="39"/>
      <c r="C28" s="40"/>
      <c r="D28" s="41"/>
      <c r="E28" s="40"/>
      <c r="F28" s="40" t="s">
        <v>31</v>
      </c>
      <c r="G28" s="40"/>
      <c r="H28" s="239" t="str">
        <f>"- "</f>
        <v xml:space="preserve">- </v>
      </c>
      <c r="I28" s="37" t="s">
        <v>18</v>
      </c>
      <c r="J28" s="37"/>
      <c r="K28" s="37"/>
      <c r="L28" s="37"/>
      <c r="M28" s="37"/>
      <c r="N28" s="37"/>
      <c r="O28" s="37"/>
      <c r="P28" s="50" t="s">
        <v>18</v>
      </c>
    </row>
    <row r="29" spans="2:16" s="35" customFormat="1" ht="13.35" customHeight="1" x14ac:dyDescent="0.15">
      <c r="B29" s="39"/>
      <c r="C29" s="40"/>
      <c r="D29" s="41"/>
      <c r="E29" s="40"/>
      <c r="F29" s="40" t="s">
        <v>33</v>
      </c>
      <c r="G29" s="40"/>
      <c r="H29" s="239">
        <v>18694742019</v>
      </c>
      <c r="I29" s="37" t="s">
        <v>18</v>
      </c>
      <c r="J29" s="37"/>
      <c r="K29" s="37"/>
      <c r="L29" s="37"/>
      <c r="M29" s="37"/>
      <c r="N29" s="37"/>
      <c r="O29" s="37"/>
      <c r="P29" s="50" t="s">
        <v>18</v>
      </c>
    </row>
    <row r="30" spans="2:16" s="35" customFormat="1" ht="13.35" customHeight="1" x14ac:dyDescent="0.15">
      <c r="B30" s="39"/>
      <c r="C30" s="40"/>
      <c r="D30" s="41"/>
      <c r="E30" s="40"/>
      <c r="F30" s="40" t="s">
        <v>35</v>
      </c>
      <c r="G30" s="40"/>
      <c r="H30" s="239">
        <v>-7565281167</v>
      </c>
      <c r="I30" s="37" t="s">
        <v>18</v>
      </c>
      <c r="J30" s="37"/>
      <c r="K30" s="37"/>
      <c r="L30" s="37"/>
      <c r="M30" s="37"/>
      <c r="N30" s="37"/>
      <c r="O30" s="37"/>
      <c r="P30" s="50" t="s">
        <v>18</v>
      </c>
    </row>
    <row r="31" spans="2:16" s="35" customFormat="1" ht="13.35" customHeight="1" x14ac:dyDescent="0.15">
      <c r="B31" s="39"/>
      <c r="C31" s="40"/>
      <c r="D31" s="41"/>
      <c r="E31" s="40"/>
      <c r="F31" s="40" t="s">
        <v>15</v>
      </c>
      <c r="G31" s="40"/>
      <c r="H31" s="239" t="str">
        <f>"- "</f>
        <v xml:space="preserve">- </v>
      </c>
      <c r="I31" s="37" t="s">
        <v>18</v>
      </c>
      <c r="J31" s="37"/>
      <c r="K31" s="37"/>
      <c r="L31" s="37"/>
      <c r="M31" s="37"/>
      <c r="N31" s="37"/>
      <c r="O31" s="37"/>
      <c r="P31" s="50" t="s">
        <v>18</v>
      </c>
    </row>
    <row r="32" spans="2:16" s="35" customFormat="1" ht="13.35" customHeight="1" x14ac:dyDescent="0.15">
      <c r="B32" s="39"/>
      <c r="C32" s="40"/>
      <c r="D32" s="41"/>
      <c r="E32" s="40"/>
      <c r="F32" s="40" t="s">
        <v>49</v>
      </c>
      <c r="G32" s="40"/>
      <c r="H32" s="239" t="str">
        <f>"- "</f>
        <v xml:space="preserve">- </v>
      </c>
      <c r="I32" s="37" t="s">
        <v>18</v>
      </c>
      <c r="J32" s="37"/>
      <c r="K32" s="37"/>
      <c r="L32" s="37"/>
      <c r="M32" s="37"/>
      <c r="N32" s="37"/>
      <c r="O32" s="37"/>
      <c r="P32" s="50" t="s">
        <v>18</v>
      </c>
    </row>
    <row r="33" spans="2:16" s="35" customFormat="1" ht="13.35" customHeight="1" x14ac:dyDescent="0.15">
      <c r="B33" s="39"/>
      <c r="C33" s="40"/>
      <c r="D33" s="41"/>
      <c r="E33" s="40"/>
      <c r="F33" s="40" t="s">
        <v>51</v>
      </c>
      <c r="G33" s="40"/>
      <c r="H33" s="239">
        <v>96935579</v>
      </c>
      <c r="I33" s="37" t="s">
        <v>18</v>
      </c>
      <c r="J33" s="37"/>
      <c r="K33" s="37"/>
      <c r="L33" s="37"/>
      <c r="M33" s="37"/>
      <c r="N33" s="37"/>
      <c r="O33" s="37"/>
      <c r="P33" s="50" t="s">
        <v>18</v>
      </c>
    </row>
    <row r="34" spans="2:16" s="35" customFormat="1" ht="13.35" customHeight="1" x14ac:dyDescent="0.15">
      <c r="B34" s="39"/>
      <c r="C34" s="40"/>
      <c r="D34" s="41"/>
      <c r="E34" s="40" t="s">
        <v>55</v>
      </c>
      <c r="F34" s="40"/>
      <c r="G34" s="40"/>
      <c r="H34" s="239">
        <v>1164580917</v>
      </c>
      <c r="I34" s="37" t="s">
        <v>18</v>
      </c>
      <c r="J34" s="37"/>
      <c r="K34" s="37"/>
      <c r="L34" s="37"/>
      <c r="M34" s="37"/>
      <c r="N34" s="37"/>
      <c r="O34" s="37"/>
      <c r="P34" s="50" t="s">
        <v>18</v>
      </c>
    </row>
    <row r="35" spans="2:16" s="35" customFormat="1" ht="13.35" customHeight="1" x14ac:dyDescent="0.15">
      <c r="B35" s="39"/>
      <c r="C35" s="40"/>
      <c r="D35" s="41"/>
      <c r="E35" s="40" t="s">
        <v>56</v>
      </c>
      <c r="F35" s="40"/>
      <c r="G35" s="40"/>
      <c r="H35" s="239">
        <v>-894894608</v>
      </c>
      <c r="I35" s="37" t="s">
        <v>18</v>
      </c>
      <c r="J35" s="37"/>
      <c r="K35" s="37"/>
      <c r="L35" s="37"/>
      <c r="M35" s="37"/>
      <c r="N35" s="37"/>
      <c r="O35" s="37"/>
      <c r="P35" s="50" t="s">
        <v>18</v>
      </c>
    </row>
    <row r="36" spans="2:16" s="35" customFormat="1" ht="13.35" customHeight="1" x14ac:dyDescent="0.15">
      <c r="B36" s="39"/>
      <c r="C36" s="40"/>
      <c r="D36" s="41" t="s">
        <v>57</v>
      </c>
      <c r="E36" s="40"/>
      <c r="F36" s="40"/>
      <c r="G36" s="40"/>
      <c r="H36" s="239">
        <v>14420640</v>
      </c>
      <c r="I36" s="37" t="s">
        <v>18</v>
      </c>
      <c r="J36" s="37"/>
      <c r="K36" s="37"/>
      <c r="L36" s="37"/>
      <c r="M36" s="37"/>
      <c r="N36" s="37"/>
      <c r="O36" s="37"/>
      <c r="P36" s="50" t="s">
        <v>18</v>
      </c>
    </row>
    <row r="37" spans="2:16" s="35" customFormat="1" ht="13.35" customHeight="1" x14ac:dyDescent="0.15">
      <c r="B37" s="39"/>
      <c r="C37" s="40"/>
      <c r="D37" s="41"/>
      <c r="E37" s="40" t="s">
        <v>58</v>
      </c>
      <c r="F37" s="40"/>
      <c r="G37" s="40"/>
      <c r="H37" s="239">
        <v>14420640</v>
      </c>
      <c r="I37" s="37" t="s">
        <v>18</v>
      </c>
      <c r="J37" s="37"/>
      <c r="K37" s="37"/>
      <c r="L37" s="37"/>
      <c r="M37" s="37"/>
      <c r="N37" s="37"/>
      <c r="O37" s="37"/>
      <c r="P37" s="50" t="s">
        <v>18</v>
      </c>
    </row>
    <row r="38" spans="2:16" s="35" customFormat="1" ht="13.35" customHeight="1" x14ac:dyDescent="0.15">
      <c r="B38" s="39"/>
      <c r="C38" s="40"/>
      <c r="D38" s="41"/>
      <c r="E38" s="40" t="s">
        <v>15</v>
      </c>
      <c r="F38" s="40"/>
      <c r="G38" s="40"/>
      <c r="H38" s="239" t="str">
        <f>"- "</f>
        <v xml:space="preserve">- </v>
      </c>
      <c r="I38" s="37" t="s">
        <v>18</v>
      </c>
      <c r="J38" s="37"/>
      <c r="K38" s="37"/>
      <c r="L38" s="37"/>
      <c r="M38" s="37"/>
      <c r="N38" s="37"/>
      <c r="O38" s="37"/>
      <c r="P38" s="50" t="s">
        <v>18</v>
      </c>
    </row>
    <row r="39" spans="2:16" s="35" customFormat="1" ht="13.35" customHeight="1" x14ac:dyDescent="0.15">
      <c r="B39" s="39"/>
      <c r="C39" s="40"/>
      <c r="D39" s="41" t="s">
        <v>59</v>
      </c>
      <c r="E39" s="40"/>
      <c r="F39" s="40"/>
      <c r="G39" s="40"/>
      <c r="H39" s="239">
        <v>890178421</v>
      </c>
      <c r="I39" s="37" t="s">
        <v>18</v>
      </c>
      <c r="J39" s="37"/>
      <c r="K39" s="37"/>
      <c r="L39" s="37"/>
      <c r="M39" s="37"/>
      <c r="N39" s="37"/>
      <c r="O39" s="37"/>
      <c r="P39" s="50" t="s">
        <v>18</v>
      </c>
    </row>
    <row r="40" spans="2:16" s="35" customFormat="1" ht="13.35" customHeight="1" x14ac:dyDescent="0.15">
      <c r="B40" s="39"/>
      <c r="C40" s="40"/>
      <c r="D40" s="41"/>
      <c r="E40" s="40" t="s">
        <v>60</v>
      </c>
      <c r="F40" s="40"/>
      <c r="G40" s="40"/>
      <c r="H40" s="239">
        <v>65259148</v>
      </c>
      <c r="I40" s="37" t="s">
        <v>18</v>
      </c>
      <c r="J40" s="37"/>
      <c r="K40" s="37"/>
      <c r="L40" s="37"/>
      <c r="M40" s="37"/>
      <c r="N40" s="37"/>
      <c r="O40" s="37"/>
      <c r="P40" s="50" t="s">
        <v>18</v>
      </c>
    </row>
    <row r="41" spans="2:16" s="35" customFormat="1" ht="13.35" customHeight="1" x14ac:dyDescent="0.15">
      <c r="B41" s="39"/>
      <c r="C41" s="40"/>
      <c r="D41" s="41"/>
      <c r="E41" s="40"/>
      <c r="F41" s="40" t="s">
        <v>61</v>
      </c>
      <c r="G41" s="40"/>
      <c r="H41" s="239">
        <v>45830148</v>
      </c>
      <c r="I41" s="37" t="s">
        <v>18</v>
      </c>
      <c r="J41" s="37"/>
      <c r="K41" s="37"/>
      <c r="L41" s="37"/>
      <c r="M41" s="37"/>
      <c r="N41" s="37"/>
      <c r="O41" s="37"/>
      <c r="P41" s="50" t="s">
        <v>18</v>
      </c>
    </row>
    <row r="42" spans="2:16" s="35" customFormat="1" ht="13.35" customHeight="1" x14ac:dyDescent="0.15">
      <c r="B42" s="39"/>
      <c r="C42" s="40"/>
      <c r="D42" s="41"/>
      <c r="E42" s="40"/>
      <c r="F42" s="40" t="s">
        <v>62</v>
      </c>
      <c r="G42" s="40"/>
      <c r="H42" s="239">
        <v>19429000</v>
      </c>
      <c r="I42" s="37" t="s">
        <v>18</v>
      </c>
      <c r="J42" s="37"/>
      <c r="K42" s="37"/>
      <c r="L42" s="37"/>
      <c r="M42" s="37"/>
      <c r="N42" s="37"/>
      <c r="O42" s="37"/>
      <c r="P42" s="50" t="s">
        <v>18</v>
      </c>
    </row>
    <row r="43" spans="2:16" s="35" customFormat="1" ht="13.35" customHeight="1" x14ac:dyDescent="0.15">
      <c r="B43" s="39"/>
      <c r="C43" s="40"/>
      <c r="D43" s="41"/>
      <c r="E43" s="40"/>
      <c r="F43" s="40" t="s">
        <v>15</v>
      </c>
      <c r="G43" s="40"/>
      <c r="H43" s="239" t="str">
        <f>"- "</f>
        <v xml:space="preserve">- </v>
      </c>
      <c r="I43" s="37" t="s">
        <v>18</v>
      </c>
      <c r="J43" s="37"/>
      <c r="K43" s="37"/>
      <c r="L43" s="37"/>
      <c r="M43" s="37"/>
      <c r="N43" s="37"/>
      <c r="O43" s="37"/>
      <c r="P43" s="50" t="s">
        <v>18</v>
      </c>
    </row>
    <row r="44" spans="2:16" s="35" customFormat="1" ht="13.35" customHeight="1" x14ac:dyDescent="0.15">
      <c r="B44" s="39"/>
      <c r="C44" s="40"/>
      <c r="D44" s="41"/>
      <c r="E44" s="40" t="s">
        <v>63</v>
      </c>
      <c r="F44" s="40"/>
      <c r="G44" s="40"/>
      <c r="H44" s="239" t="str">
        <f>"- "</f>
        <v xml:space="preserve">- </v>
      </c>
      <c r="I44" s="37" t="s">
        <v>18</v>
      </c>
      <c r="J44" s="37"/>
      <c r="K44" s="37"/>
      <c r="L44" s="37"/>
      <c r="M44" s="37"/>
      <c r="N44" s="37"/>
      <c r="O44" s="37"/>
      <c r="P44" s="50" t="s">
        <v>18</v>
      </c>
    </row>
    <row r="45" spans="2:16" s="35" customFormat="1" ht="13.35" customHeight="1" x14ac:dyDescent="0.15">
      <c r="B45" s="39"/>
      <c r="C45" s="40"/>
      <c r="D45" s="41"/>
      <c r="E45" s="40" t="s">
        <v>64</v>
      </c>
      <c r="F45" s="40"/>
      <c r="G45" s="40"/>
      <c r="H45" s="239">
        <v>14712816</v>
      </c>
      <c r="I45" s="37" t="s">
        <v>18</v>
      </c>
      <c r="J45" s="37"/>
      <c r="K45" s="37"/>
      <c r="L45" s="37"/>
      <c r="M45" s="37"/>
      <c r="N45" s="37"/>
      <c r="O45" s="37"/>
      <c r="P45" s="50" t="s">
        <v>18</v>
      </c>
    </row>
    <row r="46" spans="2:16" s="35" customFormat="1" ht="13.35" customHeight="1" x14ac:dyDescent="0.15">
      <c r="B46" s="39"/>
      <c r="C46" s="40"/>
      <c r="D46" s="41"/>
      <c r="E46" s="40" t="s">
        <v>65</v>
      </c>
      <c r="F46" s="40"/>
      <c r="G46" s="40"/>
      <c r="H46" s="239" t="str">
        <f>"- "</f>
        <v xml:space="preserve">- </v>
      </c>
      <c r="I46" s="37" t="s">
        <v>18</v>
      </c>
      <c r="J46" s="37"/>
      <c r="K46" s="37"/>
      <c r="L46" s="37"/>
      <c r="M46" s="37"/>
      <c r="N46" s="37"/>
      <c r="O46" s="37"/>
      <c r="P46" s="50" t="s">
        <v>18</v>
      </c>
    </row>
    <row r="47" spans="2:16" s="35" customFormat="1" ht="13.35" customHeight="1" x14ac:dyDescent="0.15">
      <c r="B47" s="39"/>
      <c r="C47" s="40"/>
      <c r="D47" s="41"/>
      <c r="E47" s="40" t="s">
        <v>66</v>
      </c>
      <c r="F47" s="40"/>
      <c r="G47" s="40"/>
      <c r="H47" s="239">
        <v>813579675</v>
      </c>
      <c r="I47" s="37" t="s">
        <v>18</v>
      </c>
      <c r="J47" s="37"/>
      <c r="K47" s="37"/>
      <c r="L47" s="37"/>
      <c r="M47" s="37"/>
      <c r="N47" s="37"/>
      <c r="O47" s="37"/>
      <c r="P47" s="50" t="s">
        <v>18</v>
      </c>
    </row>
    <row r="48" spans="2:16" s="35" customFormat="1" ht="13.35" customHeight="1" x14ac:dyDescent="0.15">
      <c r="B48" s="39"/>
      <c r="C48" s="40"/>
      <c r="D48" s="41"/>
      <c r="E48" s="40"/>
      <c r="F48" s="40" t="s">
        <v>67</v>
      </c>
      <c r="G48" s="40"/>
      <c r="H48" s="239" t="str">
        <f>"- "</f>
        <v xml:space="preserve">- </v>
      </c>
      <c r="I48" s="37" t="s">
        <v>18</v>
      </c>
      <c r="J48" s="37"/>
      <c r="K48" s="37"/>
      <c r="L48" s="37"/>
      <c r="M48" s="37"/>
      <c r="N48" s="37"/>
      <c r="O48" s="37"/>
      <c r="P48" s="50" t="s">
        <v>18</v>
      </c>
    </row>
    <row r="49" spans="2:16" s="35" customFormat="1" ht="13.35" customHeight="1" x14ac:dyDescent="0.15">
      <c r="B49" s="39"/>
      <c r="C49" s="40"/>
      <c r="D49" s="41"/>
      <c r="E49" s="40"/>
      <c r="F49" s="40" t="s">
        <v>15</v>
      </c>
      <c r="G49" s="40"/>
      <c r="H49" s="239">
        <v>813579675</v>
      </c>
      <c r="I49" s="37" t="s">
        <v>18</v>
      </c>
      <c r="J49" s="37"/>
      <c r="K49" s="37"/>
      <c r="L49" s="37"/>
      <c r="M49" s="37"/>
      <c r="N49" s="37"/>
      <c r="O49" s="37"/>
      <c r="P49" s="50" t="s">
        <v>18</v>
      </c>
    </row>
    <row r="50" spans="2:16" s="35" customFormat="1" ht="13.35" customHeight="1" x14ac:dyDescent="0.15">
      <c r="B50" s="39"/>
      <c r="C50" s="40"/>
      <c r="D50" s="41"/>
      <c r="E50" s="40" t="s">
        <v>15</v>
      </c>
      <c r="F50" s="40"/>
      <c r="G50" s="40"/>
      <c r="H50" s="239" t="str">
        <f>"- "</f>
        <v xml:space="preserve">- </v>
      </c>
      <c r="I50" s="37" t="s">
        <v>18</v>
      </c>
      <c r="J50" s="37"/>
      <c r="K50" s="37"/>
      <c r="L50" s="37"/>
      <c r="M50" s="37"/>
      <c r="N50" s="37"/>
      <c r="O50" s="37"/>
      <c r="P50" s="50" t="s">
        <v>18</v>
      </c>
    </row>
    <row r="51" spans="2:16" s="35" customFormat="1" ht="13.35" customHeight="1" x14ac:dyDescent="0.15">
      <c r="B51" s="39"/>
      <c r="C51" s="40"/>
      <c r="D51" s="41"/>
      <c r="E51" s="40" t="s">
        <v>68</v>
      </c>
      <c r="F51" s="40"/>
      <c r="G51" s="40"/>
      <c r="H51" s="239">
        <v>-3373218</v>
      </c>
      <c r="I51" s="37" t="s">
        <v>18</v>
      </c>
      <c r="J51" s="37"/>
      <c r="K51" s="37"/>
      <c r="L51" s="37"/>
      <c r="M51" s="37"/>
      <c r="N51" s="37"/>
      <c r="O51" s="37"/>
      <c r="P51" s="50" t="s">
        <v>18</v>
      </c>
    </row>
    <row r="52" spans="2:16" s="35" customFormat="1" ht="13.35" customHeight="1" x14ac:dyDescent="0.15">
      <c r="B52" s="39"/>
      <c r="C52" s="40" t="s">
        <v>69</v>
      </c>
      <c r="D52" s="41"/>
      <c r="E52" s="40"/>
      <c r="F52" s="40"/>
      <c r="G52" s="40"/>
      <c r="H52" s="239">
        <v>3095300207</v>
      </c>
      <c r="I52" s="37" t="s">
        <v>18</v>
      </c>
      <c r="J52" s="37"/>
      <c r="K52" s="37"/>
      <c r="L52" s="37"/>
      <c r="M52" s="37"/>
      <c r="N52" s="37"/>
      <c r="O52" s="37"/>
      <c r="P52" s="50" t="s">
        <v>18</v>
      </c>
    </row>
    <row r="53" spans="2:16" s="35" customFormat="1" ht="13.35" customHeight="1" x14ac:dyDescent="0.15">
      <c r="B53" s="39"/>
      <c r="C53" s="40"/>
      <c r="D53" s="41" t="s">
        <v>70</v>
      </c>
      <c r="E53" s="40"/>
      <c r="F53" s="40"/>
      <c r="G53" s="40"/>
      <c r="H53" s="239">
        <v>990129443</v>
      </c>
      <c r="I53" s="37" t="s">
        <v>18</v>
      </c>
      <c r="J53" s="37"/>
      <c r="K53" s="37"/>
      <c r="L53" s="37"/>
      <c r="M53" s="37"/>
      <c r="N53" s="37"/>
      <c r="O53" s="37"/>
      <c r="P53" s="50" t="s">
        <v>18</v>
      </c>
    </row>
    <row r="54" spans="2:16" s="35" customFormat="1" ht="13.35" customHeight="1" x14ac:dyDescent="0.15">
      <c r="B54" s="39"/>
      <c r="C54" s="40"/>
      <c r="D54" s="41" t="s">
        <v>71</v>
      </c>
      <c r="E54" s="40"/>
      <c r="F54" s="40"/>
      <c r="G54" s="40"/>
      <c r="H54" s="239">
        <v>7903850</v>
      </c>
      <c r="I54" s="37" t="s">
        <v>18</v>
      </c>
      <c r="J54" s="37"/>
      <c r="K54" s="37"/>
      <c r="L54" s="37"/>
      <c r="M54" s="37"/>
      <c r="N54" s="37"/>
      <c r="O54" s="37"/>
      <c r="P54" s="50" t="s">
        <v>18</v>
      </c>
    </row>
    <row r="55" spans="2:16" s="35" customFormat="1" ht="13.35" customHeight="1" x14ac:dyDescent="0.15">
      <c r="B55" s="39"/>
      <c r="C55" s="40"/>
      <c r="D55" s="41" t="s">
        <v>72</v>
      </c>
      <c r="E55" s="40"/>
      <c r="F55" s="40"/>
      <c r="G55" s="40"/>
      <c r="H55" s="239" t="str">
        <f>"- "</f>
        <v xml:space="preserve">- </v>
      </c>
      <c r="I55" s="37" t="s">
        <v>18</v>
      </c>
      <c r="J55" s="37"/>
      <c r="K55" s="37"/>
      <c r="L55" s="37"/>
      <c r="M55" s="37"/>
      <c r="N55" s="37"/>
      <c r="O55" s="37"/>
      <c r="P55" s="50" t="s">
        <v>18</v>
      </c>
    </row>
    <row r="56" spans="2:16" s="35" customFormat="1" ht="13.35" customHeight="1" x14ac:dyDescent="0.15">
      <c r="B56" s="39"/>
      <c r="C56" s="40"/>
      <c r="D56" s="41" t="s">
        <v>66</v>
      </c>
      <c r="E56" s="40"/>
      <c r="F56" s="40"/>
      <c r="G56" s="40"/>
      <c r="H56" s="239">
        <v>2097266914</v>
      </c>
      <c r="I56" s="37" t="s">
        <v>18</v>
      </c>
      <c r="J56" s="37"/>
      <c r="K56" s="37"/>
      <c r="L56" s="37"/>
      <c r="M56" s="37"/>
      <c r="N56" s="37"/>
      <c r="O56" s="37"/>
      <c r="P56" s="50" t="s">
        <v>18</v>
      </c>
    </row>
    <row r="57" spans="2:16" s="35" customFormat="1" ht="13.35" customHeight="1" x14ac:dyDescent="0.15">
      <c r="B57" s="39"/>
      <c r="C57" s="40"/>
      <c r="D57" s="41"/>
      <c r="E57" s="40" t="s">
        <v>73</v>
      </c>
      <c r="F57" s="40"/>
      <c r="G57" s="40"/>
      <c r="H57" s="239">
        <v>1856577632</v>
      </c>
      <c r="I57" s="37" t="s">
        <v>18</v>
      </c>
      <c r="J57" s="37"/>
      <c r="K57" s="37"/>
      <c r="L57" s="37"/>
      <c r="M57" s="37"/>
      <c r="N57" s="37"/>
      <c r="O57" s="37"/>
      <c r="P57" s="50" t="s">
        <v>18</v>
      </c>
    </row>
    <row r="58" spans="2:16" s="35" customFormat="1" ht="13.35" customHeight="1" x14ac:dyDescent="0.15">
      <c r="B58" s="39"/>
      <c r="C58" s="40"/>
      <c r="D58" s="41"/>
      <c r="E58" s="40" t="s">
        <v>67</v>
      </c>
      <c r="F58" s="40"/>
      <c r="G58" s="40"/>
      <c r="H58" s="239">
        <v>240689282</v>
      </c>
      <c r="I58" s="37" t="s">
        <v>18</v>
      </c>
      <c r="J58" s="37"/>
      <c r="K58" s="37"/>
      <c r="L58" s="37"/>
      <c r="M58" s="37"/>
      <c r="N58" s="37"/>
      <c r="O58" s="37"/>
      <c r="P58" s="50" t="s">
        <v>18</v>
      </c>
    </row>
    <row r="59" spans="2:16" s="35" customFormat="1" ht="13.35" customHeight="1" x14ac:dyDescent="0.15">
      <c r="B59" s="39"/>
      <c r="C59" s="40"/>
      <c r="D59" s="41" t="s">
        <v>74</v>
      </c>
      <c r="E59" s="40"/>
      <c r="F59" s="40"/>
      <c r="G59" s="40"/>
      <c r="H59" s="239" t="str">
        <f>"- "</f>
        <v xml:space="preserve">- </v>
      </c>
      <c r="I59" s="37" t="s">
        <v>18</v>
      </c>
      <c r="J59" s="37"/>
      <c r="K59" s="37"/>
      <c r="L59" s="37"/>
      <c r="M59" s="37"/>
      <c r="N59" s="37"/>
      <c r="O59" s="37"/>
      <c r="P59" s="50" t="s">
        <v>18</v>
      </c>
    </row>
    <row r="60" spans="2:16" s="35" customFormat="1" ht="13.35" customHeight="1" x14ac:dyDescent="0.15">
      <c r="B60" s="39"/>
      <c r="C60" s="40"/>
      <c r="D60" s="41" t="s">
        <v>15</v>
      </c>
      <c r="E60" s="40"/>
      <c r="F60" s="40"/>
      <c r="G60" s="40"/>
      <c r="H60" s="239" t="str">
        <f>"- "</f>
        <v xml:space="preserve">- </v>
      </c>
      <c r="I60" s="37" t="s">
        <v>18</v>
      </c>
      <c r="J60" s="37"/>
      <c r="K60" s="37"/>
      <c r="L60" s="37"/>
      <c r="M60" s="37"/>
      <c r="N60" s="37"/>
      <c r="O60" s="37"/>
      <c r="P60" s="50" t="s">
        <v>18</v>
      </c>
    </row>
    <row r="61" spans="2:16" s="35" customFormat="1" ht="13.35" customHeight="1" x14ac:dyDescent="0.15">
      <c r="B61" s="39"/>
      <c r="C61" s="40"/>
      <c r="D61" s="41" t="s">
        <v>68</v>
      </c>
      <c r="E61" s="40"/>
      <c r="F61" s="40"/>
      <c r="G61" s="40"/>
      <c r="H61" s="239" t="str">
        <f>"- "</f>
        <v xml:space="preserve">- </v>
      </c>
      <c r="I61" s="166" t="s">
        <v>75</v>
      </c>
      <c r="J61" s="167"/>
      <c r="K61" s="168"/>
      <c r="L61" s="169"/>
      <c r="M61" s="170"/>
      <c r="N61" s="171"/>
      <c r="O61" s="172"/>
      <c r="P61" s="242">
        <v>14969385160</v>
      </c>
    </row>
    <row r="62" spans="2:16" s="35" customFormat="1" ht="14.1" customHeight="1" thickBot="1" x14ac:dyDescent="0.2">
      <c r="B62" s="153" t="s">
        <v>76</v>
      </c>
      <c r="C62" s="154"/>
      <c r="D62" s="155"/>
      <c r="E62" s="156"/>
      <c r="F62" s="157"/>
      <c r="G62" s="158"/>
      <c r="H62" s="240">
        <v>24394282888</v>
      </c>
      <c r="I62" s="173" t="s">
        <v>77</v>
      </c>
      <c r="J62" s="174"/>
      <c r="K62" s="175"/>
      <c r="L62" s="176"/>
      <c r="M62" s="177"/>
      <c r="N62" s="178"/>
      <c r="O62" s="179"/>
      <c r="P62" s="243">
        <v>24394282888</v>
      </c>
    </row>
    <row r="63" spans="2:16" s="35" customFormat="1" ht="12" x14ac:dyDescent="0.15">
      <c r="B63" s="37"/>
      <c r="C63" s="37"/>
      <c r="D63" s="37"/>
      <c r="E63" s="37"/>
      <c r="F63" s="37"/>
      <c r="G63" s="37"/>
      <c r="H63" s="37"/>
      <c r="P63" s="36"/>
    </row>
    <row r="64" spans="2:16" s="35" customFormat="1" ht="12" x14ac:dyDescent="0.15">
      <c r="P64" s="38"/>
    </row>
    <row r="65" spans="1:16" s="35" customFormat="1" ht="14.65" customHeight="1" x14ac:dyDescent="0.15"/>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c r="A74" s="37"/>
    </row>
    <row r="75" spans="1:16" s="35" customFormat="1" ht="14.65" customHeight="1" x14ac:dyDescent="0.15">
      <c r="A75" s="31"/>
    </row>
    <row r="76" spans="1:16" s="35" customFormat="1" ht="14.65" customHeight="1" x14ac:dyDescent="0.15">
      <c r="A76" s="29"/>
      <c r="I76" s="37"/>
      <c r="J76" s="37"/>
      <c r="K76" s="37"/>
      <c r="L76" s="37"/>
      <c r="M76" s="37"/>
      <c r="N76" s="37"/>
      <c r="O76" s="37"/>
    </row>
    <row r="77" spans="1:16" s="35" customFormat="1" ht="14.65" customHeight="1" x14ac:dyDescent="0.15">
      <c r="A77" s="29"/>
      <c r="I77" s="31"/>
      <c r="J77" s="31"/>
      <c r="K77" s="31"/>
      <c r="L77" s="31"/>
      <c r="M77" s="31"/>
      <c r="N77" s="31"/>
      <c r="O77" s="31"/>
    </row>
    <row r="78" spans="1:16" s="35" customFormat="1" ht="14.65" customHeight="1" x14ac:dyDescent="0.15">
      <c r="I78" s="29"/>
      <c r="J78" s="29"/>
      <c r="K78" s="29"/>
      <c r="L78" s="29"/>
      <c r="M78" s="29"/>
      <c r="N78" s="29"/>
      <c r="O78" s="29"/>
    </row>
    <row r="79" spans="1:16" s="35" customFormat="1" ht="14.65" customHeight="1" x14ac:dyDescent="0.15">
      <c r="I79" s="29"/>
      <c r="J79" s="29"/>
      <c r="K79" s="29"/>
      <c r="L79" s="29"/>
      <c r="M79" s="29"/>
      <c r="N79" s="29"/>
      <c r="O79" s="29"/>
    </row>
    <row r="80" spans="1:16" s="37" customFormat="1" ht="14.65" customHeight="1" x14ac:dyDescent="0.15">
      <c r="A80" s="35"/>
      <c r="B80" s="35"/>
      <c r="C80" s="35"/>
      <c r="D80" s="35"/>
      <c r="E80" s="35"/>
      <c r="F80" s="35"/>
      <c r="G80" s="35"/>
      <c r="H80" s="35"/>
      <c r="I80" s="35"/>
      <c r="J80" s="35"/>
      <c r="K80" s="35"/>
      <c r="L80" s="35"/>
      <c r="M80" s="35"/>
      <c r="N80" s="35"/>
      <c r="O80" s="35"/>
      <c r="P80" s="35"/>
    </row>
    <row r="81" spans="1:16" s="31" customFormat="1" ht="14.65" hidden="1" customHeight="1" x14ac:dyDescent="0.15">
      <c r="A81" s="35"/>
      <c r="B81" s="35"/>
      <c r="C81" s="35"/>
      <c r="D81" s="35"/>
      <c r="E81" s="35"/>
      <c r="F81" s="35"/>
      <c r="G81" s="35"/>
      <c r="H81" s="35"/>
      <c r="I81" s="35"/>
      <c r="J81" s="35"/>
      <c r="K81" s="35"/>
      <c r="L81" s="35"/>
      <c r="M81" s="35"/>
      <c r="N81" s="35"/>
      <c r="O81" s="35"/>
      <c r="P81" s="35"/>
    </row>
    <row r="82" spans="1:16"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s="35" customFormat="1" ht="14.65" hidden="1" customHeight="1" x14ac:dyDescent="0.15"/>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c r="B102" s="37"/>
      <c r="C102" s="37"/>
      <c r="D102" s="37"/>
      <c r="E102" s="37"/>
      <c r="F102" s="37"/>
      <c r="G102" s="37"/>
      <c r="H102" s="37"/>
    </row>
    <row r="103" spans="2:16" s="35" customFormat="1" ht="14.65" hidden="1" customHeight="1" x14ac:dyDescent="0.15">
      <c r="B103" s="31"/>
      <c r="C103" s="31"/>
      <c r="D103" s="31"/>
      <c r="E103" s="31"/>
      <c r="F103" s="31"/>
      <c r="G103" s="31"/>
      <c r="H103" s="31"/>
      <c r="P103" s="37"/>
    </row>
    <row r="104" spans="2:16" s="35" customFormat="1" ht="14.65" hidden="1" customHeight="1" x14ac:dyDescent="0.15">
      <c r="B104" s="29"/>
      <c r="C104" s="29"/>
      <c r="D104" s="29"/>
      <c r="E104" s="29"/>
      <c r="F104" s="29"/>
      <c r="G104" s="29"/>
      <c r="H104" s="29"/>
      <c r="P104" s="31"/>
    </row>
    <row r="105" spans="2:16" s="35" customFormat="1" ht="14.65" hidden="1" customHeight="1" x14ac:dyDescent="0.15">
      <c r="B105" s="29"/>
      <c r="C105" s="29"/>
      <c r="D105" s="29"/>
      <c r="E105" s="29"/>
      <c r="F105" s="29"/>
      <c r="G105" s="29"/>
      <c r="H105" s="29"/>
      <c r="P105" s="29"/>
    </row>
    <row r="106" spans="2:16" s="35" customFormat="1" ht="14.65" hidden="1" customHeight="1" x14ac:dyDescent="0.15">
      <c r="P106" s="29"/>
    </row>
    <row r="107" spans="2:16" s="35" customFormat="1" ht="14.65" hidden="1" customHeight="1" x14ac:dyDescent="0.15"/>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c r="A116" s="37"/>
    </row>
    <row r="117" spans="1:16" s="35" customFormat="1" ht="14.65" hidden="1" customHeight="1" x14ac:dyDescent="0.15">
      <c r="A117" s="31"/>
    </row>
    <row r="118" spans="1:16" s="35" customFormat="1" ht="14.65" hidden="1" customHeight="1" x14ac:dyDescent="0.15">
      <c r="A118" s="29"/>
      <c r="I118" s="37"/>
      <c r="J118" s="37"/>
      <c r="K118" s="37"/>
      <c r="L118" s="37"/>
      <c r="M118" s="37"/>
      <c r="N118" s="37"/>
      <c r="O118" s="37"/>
    </row>
    <row r="119" spans="1:16" s="35" customFormat="1" ht="14.65" hidden="1" customHeight="1" x14ac:dyDescent="0.15">
      <c r="A119" s="29"/>
      <c r="I119" s="31"/>
      <c r="J119" s="31"/>
      <c r="K119" s="31"/>
      <c r="L119" s="31"/>
      <c r="M119" s="31"/>
      <c r="N119" s="31"/>
      <c r="O119" s="31"/>
    </row>
    <row r="120" spans="1:16" s="35" customFormat="1" ht="14.65" hidden="1" customHeight="1" x14ac:dyDescent="0.15">
      <c r="I120" s="29"/>
      <c r="J120" s="29"/>
      <c r="K120" s="29"/>
      <c r="L120" s="29"/>
      <c r="M120" s="29"/>
      <c r="N120" s="29"/>
      <c r="O120" s="29"/>
    </row>
    <row r="121" spans="1:16" s="35" customFormat="1" ht="14.65" hidden="1" customHeight="1" x14ac:dyDescent="0.15">
      <c r="I121" s="29"/>
      <c r="J121" s="29"/>
      <c r="K121" s="29"/>
      <c r="L121" s="29"/>
      <c r="M121" s="29"/>
      <c r="N121" s="29"/>
      <c r="O121" s="29"/>
    </row>
    <row r="122" spans="1:16" s="37" customFormat="1" ht="14.65" hidden="1" customHeight="1" x14ac:dyDescent="0.15">
      <c r="A122" s="35"/>
      <c r="B122" s="35"/>
      <c r="C122" s="35"/>
      <c r="D122" s="35"/>
      <c r="E122" s="35"/>
      <c r="F122" s="35"/>
      <c r="G122" s="35"/>
      <c r="H122" s="35"/>
      <c r="I122" s="35"/>
      <c r="J122" s="35"/>
      <c r="K122" s="35"/>
      <c r="L122" s="35"/>
      <c r="M122" s="35"/>
      <c r="N122" s="35"/>
      <c r="O122" s="35"/>
      <c r="P122" s="35"/>
    </row>
    <row r="123" spans="1:16" s="31" customFormat="1" ht="14.65" hidden="1" customHeight="1" x14ac:dyDescent="0.15">
      <c r="A123" s="35"/>
      <c r="B123" s="35"/>
      <c r="C123" s="35"/>
      <c r="D123" s="35"/>
      <c r="E123" s="35"/>
      <c r="F123" s="35"/>
      <c r="G123" s="35"/>
      <c r="H123" s="35"/>
      <c r="I123" s="35"/>
      <c r="J123" s="35"/>
      <c r="K123" s="35"/>
      <c r="L123" s="35"/>
      <c r="M123" s="35"/>
      <c r="N123" s="35"/>
      <c r="O123" s="35"/>
      <c r="P123" s="35"/>
    </row>
    <row r="124" spans="1:16"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s="35" customFormat="1" ht="14.65" hidden="1" customHeight="1" x14ac:dyDescent="0.15"/>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c r="B156" s="36"/>
      <c r="C156" s="36"/>
      <c r="D156" s="36"/>
      <c r="E156" s="36"/>
      <c r="F156" s="36"/>
      <c r="G156" s="36"/>
      <c r="H156" s="36"/>
    </row>
    <row r="157" spans="2:16" s="35" customFormat="1" ht="14.65" hidden="1" customHeight="1" x14ac:dyDescent="0.15">
      <c r="B157" s="31"/>
      <c r="C157" s="31"/>
      <c r="D157" s="31"/>
      <c r="E157" s="31"/>
      <c r="F157" s="31"/>
      <c r="G157" s="31"/>
      <c r="H157" s="31"/>
      <c r="P157" s="36"/>
    </row>
    <row r="158" spans="2:16" s="35" customFormat="1" ht="14.65" hidden="1" customHeight="1" x14ac:dyDescent="0.15">
      <c r="B158" s="29"/>
      <c r="C158" s="29"/>
      <c r="D158" s="29"/>
      <c r="E158" s="29"/>
      <c r="F158" s="29"/>
      <c r="G158" s="29"/>
      <c r="H158" s="29"/>
      <c r="P158" s="31"/>
    </row>
    <row r="159" spans="2:16" s="35" customFormat="1" ht="14.65" hidden="1" customHeight="1" x14ac:dyDescent="0.15">
      <c r="B159" s="29"/>
      <c r="C159" s="29"/>
      <c r="D159" s="29"/>
      <c r="E159" s="29"/>
      <c r="F159" s="29"/>
      <c r="G159" s="29"/>
      <c r="H159" s="29"/>
      <c r="P159" s="29"/>
    </row>
    <row r="160" spans="2:16" s="35" customFormat="1" ht="14.65" hidden="1" customHeight="1" x14ac:dyDescent="0.15">
      <c r="P160" s="29"/>
    </row>
    <row r="161" spans="1:16" s="35" customFormat="1" ht="14.65" hidden="1" customHeight="1" x14ac:dyDescent="0.15"/>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c r="A170" s="36"/>
    </row>
    <row r="171" spans="1:16" s="35" customFormat="1" ht="14.65" hidden="1" customHeight="1" x14ac:dyDescent="0.15">
      <c r="A171" s="31"/>
    </row>
    <row r="172" spans="1:16" s="35" customFormat="1" ht="14.65" hidden="1" customHeight="1" x14ac:dyDescent="0.15">
      <c r="A172" s="29"/>
      <c r="I172" s="36"/>
      <c r="J172" s="36"/>
      <c r="K172" s="36"/>
      <c r="L172" s="36"/>
      <c r="M172" s="36"/>
      <c r="N172" s="36"/>
      <c r="O172" s="36"/>
    </row>
    <row r="173" spans="1:16" s="35" customFormat="1" ht="14.65" hidden="1" customHeight="1" x14ac:dyDescent="0.15">
      <c r="A173" s="29"/>
      <c r="I173" s="31"/>
      <c r="J173" s="31"/>
      <c r="K173" s="31"/>
      <c r="L173" s="31"/>
      <c r="M173" s="31"/>
      <c r="N173" s="31"/>
      <c r="O173" s="31"/>
    </row>
    <row r="174" spans="1:16" s="35" customFormat="1" ht="14.65" hidden="1" customHeight="1" x14ac:dyDescent="0.15">
      <c r="I174" s="29"/>
      <c r="J174" s="29"/>
      <c r="K174" s="29"/>
      <c r="L174" s="29"/>
      <c r="M174" s="29"/>
      <c r="N174" s="29"/>
      <c r="O174" s="29"/>
    </row>
    <row r="175" spans="1:16" s="35" customFormat="1" ht="14.65" hidden="1" customHeight="1" x14ac:dyDescent="0.15">
      <c r="I175" s="29"/>
      <c r="J175" s="29"/>
      <c r="K175" s="29"/>
      <c r="L175" s="29"/>
      <c r="M175" s="29"/>
      <c r="N175" s="29"/>
      <c r="O175" s="29"/>
    </row>
    <row r="176" spans="1:16" s="36" customFormat="1" ht="14.65" hidden="1" customHeight="1" x14ac:dyDescent="0.15">
      <c r="A176" s="35"/>
      <c r="B176" s="35"/>
      <c r="C176" s="35"/>
      <c r="D176" s="35"/>
      <c r="E176" s="35"/>
      <c r="F176" s="35"/>
      <c r="G176" s="35"/>
      <c r="H176" s="35"/>
      <c r="I176" s="35"/>
      <c r="J176" s="35"/>
      <c r="K176" s="35"/>
      <c r="L176" s="35"/>
      <c r="M176" s="35"/>
      <c r="N176" s="35"/>
      <c r="O176" s="35"/>
      <c r="P176" s="35"/>
    </row>
    <row r="177" spans="1:16" s="31" customFormat="1" ht="14.65" hidden="1" customHeight="1" x14ac:dyDescent="0.15">
      <c r="A177" s="35"/>
      <c r="B177" s="35"/>
      <c r="C177" s="35"/>
      <c r="D177" s="35"/>
      <c r="E177" s="35"/>
      <c r="F177" s="35"/>
      <c r="G177" s="35"/>
      <c r="H177" s="35"/>
      <c r="I177" s="35"/>
      <c r="J177" s="35"/>
      <c r="K177" s="35"/>
      <c r="L177" s="35"/>
      <c r="M177" s="35"/>
      <c r="N177" s="35"/>
      <c r="O177" s="35"/>
      <c r="P177" s="35"/>
    </row>
    <row r="178" spans="1:16"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s="35" customFormat="1" ht="14.65" hidden="1" customHeight="1" x14ac:dyDescent="0.15"/>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c r="B216" s="29"/>
      <c r="C216" s="29"/>
      <c r="D216" s="29"/>
      <c r="E216" s="29"/>
      <c r="F216" s="29"/>
      <c r="G216" s="29"/>
      <c r="H216" s="29"/>
    </row>
    <row r="217" spans="2:16" s="35" customFormat="1" ht="14.65" hidden="1" customHeight="1" x14ac:dyDescent="0.15">
      <c r="B217" s="29"/>
      <c r="C217" s="29"/>
      <c r="D217" s="29"/>
      <c r="E217" s="29"/>
      <c r="F217" s="29"/>
      <c r="G217" s="29"/>
      <c r="H217" s="29"/>
      <c r="P217" s="29"/>
    </row>
    <row r="218" spans="2:16" s="35" customFormat="1" ht="14.65" hidden="1" customHeight="1" x14ac:dyDescent="0.15">
      <c r="B218" s="29"/>
      <c r="C218" s="29"/>
      <c r="D218" s="29"/>
      <c r="E218" s="29"/>
      <c r="F218" s="29"/>
      <c r="G218" s="29"/>
      <c r="H218" s="29"/>
      <c r="P218" s="29"/>
    </row>
    <row r="219" spans="2:16" s="35" customFormat="1" ht="14.65" hidden="1" customHeight="1" x14ac:dyDescent="0.15">
      <c r="B219" s="29"/>
      <c r="C219" s="29"/>
      <c r="D219" s="29"/>
      <c r="E219" s="29"/>
      <c r="F219" s="29"/>
      <c r="G219" s="29"/>
      <c r="H219" s="29"/>
      <c r="P219" s="29"/>
    </row>
    <row r="220" spans="2:16" s="35" customFormat="1" ht="14.65" hidden="1" customHeight="1" x14ac:dyDescent="0.15">
      <c r="B220" s="29"/>
      <c r="C220" s="29"/>
      <c r="D220" s="29"/>
      <c r="E220" s="29"/>
      <c r="F220" s="29"/>
      <c r="G220" s="29"/>
      <c r="H220" s="29"/>
      <c r="P220" s="29"/>
    </row>
    <row r="221" spans="2:16" s="35" customFormat="1" ht="14.65" hidden="1" customHeight="1" x14ac:dyDescent="0.15">
      <c r="B221" s="29"/>
      <c r="C221" s="29"/>
      <c r="D221" s="29"/>
      <c r="E221" s="29"/>
      <c r="F221" s="29"/>
      <c r="G221" s="29"/>
      <c r="H221" s="29"/>
      <c r="P221" s="29"/>
    </row>
    <row r="222" spans="2:16" s="35" customFormat="1" ht="14.65" hidden="1" customHeight="1" x14ac:dyDescent="0.15">
      <c r="B222" s="29"/>
      <c r="C222" s="29"/>
      <c r="D222" s="29"/>
      <c r="E222" s="29"/>
      <c r="F222" s="29"/>
      <c r="G222" s="29"/>
      <c r="H222" s="29"/>
      <c r="P222" s="29"/>
    </row>
    <row r="223" spans="2:16" s="35" customFormat="1" ht="14.65" hidden="1" customHeight="1" x14ac:dyDescent="0.15">
      <c r="B223" s="29"/>
      <c r="C223" s="29"/>
      <c r="D223" s="29"/>
      <c r="E223" s="29"/>
      <c r="F223" s="29"/>
      <c r="G223" s="29"/>
      <c r="H223" s="29"/>
      <c r="P223" s="29"/>
    </row>
    <row r="224" spans="2:16" s="35" customFormat="1" ht="14.65" hidden="1" customHeight="1" x14ac:dyDescent="0.15">
      <c r="P224" s="29"/>
    </row>
    <row r="225" spans="1:16" s="35" customFormat="1" ht="14.65" hidden="1" customHeight="1" x14ac:dyDescent="0.15"/>
    <row r="226" spans="1:16" s="35" customFormat="1" ht="14.65" hidden="1" customHeight="1" x14ac:dyDescent="0.15">
      <c r="B226" s="29"/>
      <c r="C226" s="29"/>
      <c r="D226" s="29"/>
      <c r="E226" s="29"/>
      <c r="F226" s="29"/>
      <c r="G226" s="29"/>
      <c r="H226" s="29"/>
    </row>
    <row r="227" spans="1:16" s="35" customFormat="1" ht="14.65" hidden="1" customHeight="1" x14ac:dyDescent="0.15">
      <c r="B227" s="29"/>
      <c r="C227" s="29"/>
      <c r="D227" s="29"/>
      <c r="E227" s="29"/>
      <c r="F227" s="29"/>
      <c r="G227" s="29"/>
      <c r="H227" s="29"/>
      <c r="P227" s="29"/>
    </row>
    <row r="228" spans="1:16" s="35" customFormat="1" ht="14.65" hidden="1" customHeight="1" x14ac:dyDescent="0.15">
      <c r="B228" s="29"/>
      <c r="C228" s="29"/>
      <c r="D228" s="29"/>
      <c r="E228" s="29"/>
      <c r="F228" s="29"/>
      <c r="G228" s="29"/>
      <c r="H228" s="29"/>
      <c r="P228" s="29"/>
    </row>
    <row r="229" spans="1:16" s="35" customFormat="1" ht="14.65" hidden="1" customHeight="1" x14ac:dyDescent="0.15">
      <c r="P229" s="29"/>
    </row>
    <row r="230" spans="1:16" s="35" customFormat="1" ht="14.65" hidden="1" customHeight="1" x14ac:dyDescent="0.15">
      <c r="A230" s="29"/>
    </row>
    <row r="231" spans="1:16" s="35" customFormat="1" ht="14.65" hidden="1" customHeight="1" x14ac:dyDescent="0.15">
      <c r="A231" s="29"/>
    </row>
    <row r="232" spans="1:16" s="35" customFormat="1" ht="14.65" hidden="1" customHeight="1" x14ac:dyDescent="0.15">
      <c r="A232" s="29"/>
      <c r="I232" s="29"/>
      <c r="J232" s="29"/>
      <c r="K232" s="29"/>
      <c r="L232" s="29"/>
      <c r="M232" s="29"/>
      <c r="N232" s="29"/>
      <c r="O232" s="29"/>
    </row>
    <row r="233" spans="1:16" s="35" customFormat="1" ht="14.65" hidden="1" customHeight="1" x14ac:dyDescent="0.15">
      <c r="A233" s="29"/>
      <c r="I233" s="29"/>
      <c r="J233" s="29"/>
      <c r="K233" s="29"/>
      <c r="L233" s="29"/>
      <c r="M233" s="29"/>
      <c r="N233" s="29"/>
      <c r="O233" s="29"/>
    </row>
    <row r="234" spans="1:16" s="35" customFormat="1" ht="14.65" hidden="1" customHeight="1" x14ac:dyDescent="0.15">
      <c r="A234" s="29"/>
      <c r="I234" s="29"/>
      <c r="J234" s="29"/>
      <c r="K234" s="29"/>
      <c r="L234" s="29"/>
      <c r="M234" s="29"/>
      <c r="N234" s="29"/>
      <c r="O234" s="29"/>
    </row>
    <row r="235" spans="1:16" s="35" customFormat="1" ht="14.65" hidden="1" customHeight="1" x14ac:dyDescent="0.15">
      <c r="A235" s="29"/>
      <c r="I235" s="29"/>
      <c r="J235" s="29"/>
      <c r="K235" s="29"/>
      <c r="L235" s="29"/>
      <c r="M235" s="29"/>
      <c r="N235" s="29"/>
      <c r="O235" s="29"/>
    </row>
    <row r="236" spans="1:16" ht="14.65" hidden="1" customHeight="1" x14ac:dyDescent="0.15">
      <c r="B236" s="35"/>
      <c r="C236" s="35"/>
      <c r="D236" s="35"/>
      <c r="E236" s="35"/>
      <c r="F236" s="35"/>
      <c r="G236" s="35"/>
      <c r="H236" s="35"/>
      <c r="P236" s="35"/>
    </row>
    <row r="237" spans="1:16" ht="14.65" hidden="1" customHeight="1" x14ac:dyDescent="0.15">
      <c r="B237" s="35"/>
      <c r="C237" s="35"/>
      <c r="D237" s="35"/>
      <c r="E237" s="35"/>
      <c r="F237" s="35"/>
      <c r="G237" s="35"/>
      <c r="H237" s="35"/>
      <c r="P237" s="35"/>
    </row>
    <row r="238" spans="1:16" ht="14.65" hidden="1" customHeight="1" x14ac:dyDescent="0.15">
      <c r="A238" s="3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B240" s="35"/>
      <c r="C240" s="35"/>
      <c r="D240" s="35"/>
      <c r="E240" s="35"/>
      <c r="F240" s="35"/>
      <c r="G240" s="35"/>
      <c r="H240" s="35"/>
      <c r="I240" s="35"/>
      <c r="J240" s="35"/>
      <c r="K240" s="35"/>
      <c r="L240" s="35"/>
      <c r="M240" s="35"/>
      <c r="N240" s="35"/>
      <c r="O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P242" s="35"/>
    </row>
    <row r="243" spans="1:16" ht="14.65" hidden="1" customHeight="1" x14ac:dyDescent="0.15">
      <c r="A243" s="35"/>
      <c r="B243" s="35"/>
      <c r="C243" s="35"/>
      <c r="D243" s="35"/>
      <c r="E243" s="35"/>
      <c r="F243" s="35"/>
      <c r="G243" s="35"/>
      <c r="H243" s="35"/>
      <c r="P243" s="35"/>
    </row>
    <row r="244" spans="1:16" s="35" customFormat="1" ht="14.65" hidden="1" customHeight="1" x14ac:dyDescent="0.15">
      <c r="I244" s="29"/>
      <c r="J244" s="29"/>
      <c r="K244" s="29"/>
      <c r="L244" s="29"/>
      <c r="M244" s="29"/>
      <c r="N244" s="29"/>
      <c r="O244" s="29"/>
    </row>
    <row r="245" spans="1:16" s="35" customFormat="1" ht="14.65" hidden="1" customHeight="1" x14ac:dyDescent="0.15"/>
    <row r="246" spans="1:16" ht="14.65" hidden="1" customHeight="1" x14ac:dyDescent="0.15">
      <c r="A246" s="35"/>
      <c r="B246" s="35"/>
      <c r="C246" s="35"/>
      <c r="D246" s="35"/>
      <c r="E246" s="35"/>
      <c r="F246" s="35"/>
      <c r="G246" s="35"/>
      <c r="H246" s="35"/>
      <c r="I246" s="35"/>
      <c r="J246" s="35"/>
      <c r="K246" s="35"/>
      <c r="L246" s="35"/>
      <c r="M246" s="35"/>
      <c r="N246" s="35"/>
      <c r="O246" s="35"/>
      <c r="P246" s="35"/>
    </row>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s="35" customFormat="1" ht="14.65" hidden="1" customHeight="1" x14ac:dyDescent="0.15"/>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1:16" s="35" customFormat="1" ht="14.65" hidden="1" customHeight="1" x14ac:dyDescent="0.15"/>
    <row r="258" spans="1:16" s="35" customFormat="1" ht="14.65" hidden="1" customHeight="1" x14ac:dyDescent="0.15">
      <c r="B258" s="29"/>
      <c r="C258" s="29"/>
      <c r="D258" s="29"/>
      <c r="E258" s="29"/>
      <c r="F258" s="29"/>
      <c r="G258" s="29"/>
      <c r="H258" s="29"/>
    </row>
    <row r="259" spans="1:16" s="35" customFormat="1" ht="14.65" hidden="1" customHeight="1" x14ac:dyDescent="0.15">
      <c r="B259" s="29"/>
      <c r="C259" s="29"/>
      <c r="D259" s="29"/>
      <c r="E259" s="29"/>
      <c r="F259" s="29"/>
      <c r="G259" s="29"/>
      <c r="H259" s="29"/>
      <c r="P259" s="29"/>
    </row>
    <row r="260" spans="1:16" s="35" customFormat="1" ht="14.65" hidden="1" customHeight="1" x14ac:dyDescent="0.15">
      <c r="B260" s="29"/>
      <c r="C260" s="29"/>
      <c r="D260" s="29"/>
      <c r="E260" s="29"/>
      <c r="F260" s="29"/>
      <c r="G260" s="29"/>
      <c r="H260" s="29"/>
      <c r="P260" s="29"/>
    </row>
    <row r="261" spans="1:16" s="35" customFormat="1" ht="14.65" hidden="1" customHeight="1" x14ac:dyDescent="0.15">
      <c r="B261" s="29"/>
      <c r="C261" s="29"/>
      <c r="D261" s="29"/>
      <c r="E261" s="29"/>
      <c r="F261" s="29"/>
      <c r="G261" s="29"/>
      <c r="H261" s="29"/>
      <c r="P261" s="29"/>
    </row>
    <row r="262" spans="1:16" s="35" customFormat="1" ht="14.65" hidden="1" customHeight="1" x14ac:dyDescent="0.15">
      <c r="B262" s="29"/>
      <c r="C262" s="29"/>
      <c r="D262" s="29"/>
      <c r="E262" s="29"/>
      <c r="F262" s="29"/>
      <c r="G262" s="29"/>
      <c r="H262" s="29"/>
      <c r="P262" s="29"/>
    </row>
    <row r="263" spans="1:16" s="35" customFormat="1" ht="14.65" hidden="1" customHeight="1" x14ac:dyDescent="0.15">
      <c r="B263" s="29"/>
      <c r="C263" s="29"/>
      <c r="D263" s="29"/>
      <c r="E263" s="29"/>
      <c r="F263" s="29"/>
      <c r="G263" s="29"/>
      <c r="H263" s="29"/>
      <c r="P263" s="29"/>
    </row>
    <row r="264" spans="1:16" s="35" customFormat="1" ht="14.65" hidden="1" customHeight="1" x14ac:dyDescent="0.15">
      <c r="B264" s="29"/>
      <c r="C264" s="29"/>
      <c r="D264" s="29"/>
      <c r="E264" s="29"/>
      <c r="F264" s="29"/>
      <c r="G264" s="29"/>
      <c r="H264" s="29"/>
      <c r="P264" s="29"/>
    </row>
    <row r="265" spans="1:16" s="35" customFormat="1" ht="14.65" hidden="1" customHeight="1" x14ac:dyDescent="0.15">
      <c r="B265" s="29"/>
      <c r="C265" s="29"/>
      <c r="D265" s="29"/>
      <c r="E265" s="29"/>
      <c r="F265" s="29"/>
      <c r="G265" s="29"/>
      <c r="H265" s="29"/>
      <c r="P265" s="29"/>
    </row>
    <row r="266" spans="1:16" s="35" customFormat="1" ht="14.65" hidden="1" customHeight="1" x14ac:dyDescent="0.15">
      <c r="B266" s="29"/>
      <c r="C266" s="29"/>
      <c r="D266" s="29"/>
      <c r="E266" s="29"/>
      <c r="F266" s="29"/>
      <c r="G266" s="29"/>
      <c r="H266" s="29"/>
      <c r="P266" s="29"/>
    </row>
    <row r="267" spans="1:16" s="35" customFormat="1" ht="14.65" hidden="1" customHeight="1" x14ac:dyDescent="0.15">
      <c r="B267" s="29"/>
      <c r="C267" s="29"/>
      <c r="D267" s="29"/>
      <c r="E267" s="29"/>
      <c r="F267" s="29"/>
      <c r="G267" s="29"/>
      <c r="H267" s="29"/>
      <c r="P267" s="29"/>
    </row>
    <row r="268" spans="1:16" s="35" customFormat="1" ht="14.65" hidden="1" customHeight="1" x14ac:dyDescent="0.15">
      <c r="B268" s="29"/>
      <c r="C268" s="29"/>
      <c r="D268" s="29"/>
      <c r="E268" s="29"/>
      <c r="F268" s="29"/>
      <c r="G268" s="29"/>
      <c r="H268" s="29"/>
      <c r="P268" s="29"/>
    </row>
    <row r="269" spans="1:16" s="35" customFormat="1" ht="14.65" hidden="1" customHeight="1" x14ac:dyDescent="0.15">
      <c r="B269" s="29"/>
      <c r="C269" s="29"/>
      <c r="D269" s="29"/>
      <c r="E269" s="29"/>
      <c r="F269" s="29"/>
      <c r="G269" s="29"/>
      <c r="H269" s="29"/>
      <c r="P269" s="29"/>
    </row>
    <row r="270" spans="1:16" s="35" customFormat="1" ht="14.65" hidden="1" customHeight="1" x14ac:dyDescent="0.15">
      <c r="B270" s="29"/>
      <c r="C270" s="29"/>
      <c r="D270" s="29"/>
      <c r="E270" s="29"/>
      <c r="F270" s="29"/>
      <c r="G270" s="29"/>
      <c r="H270" s="29"/>
      <c r="P270" s="29"/>
    </row>
    <row r="271" spans="1:16" s="35" customFormat="1" ht="14.65" hidden="1" customHeight="1" x14ac:dyDescent="0.15">
      <c r="B271" s="29"/>
      <c r="C271" s="29"/>
      <c r="D271" s="29"/>
      <c r="E271" s="29"/>
      <c r="F271" s="29"/>
      <c r="G271" s="29"/>
      <c r="H271" s="29"/>
      <c r="P271" s="29"/>
    </row>
    <row r="272" spans="1:16" s="35" customFormat="1" ht="14.65" hidden="1" customHeight="1" x14ac:dyDescent="0.15">
      <c r="A272" s="29"/>
      <c r="B272" s="29"/>
      <c r="C272" s="29"/>
      <c r="D272" s="29"/>
      <c r="E272" s="29"/>
      <c r="F272" s="29"/>
      <c r="G272" s="29"/>
      <c r="H272" s="29"/>
      <c r="P272" s="29"/>
    </row>
    <row r="273" spans="1:16" s="35" customFormat="1" ht="14.65" hidden="1" customHeight="1" x14ac:dyDescent="0.15">
      <c r="A273" s="29"/>
      <c r="B273" s="29"/>
      <c r="C273" s="29"/>
      <c r="D273" s="29"/>
      <c r="E273" s="29"/>
      <c r="F273" s="29"/>
      <c r="G273" s="29"/>
      <c r="H273" s="29"/>
      <c r="P273" s="29"/>
    </row>
    <row r="274" spans="1:16" s="35" customFormat="1" ht="14.65" hidden="1" customHeight="1" x14ac:dyDescent="0.15">
      <c r="A274" s="29"/>
      <c r="B274" s="29"/>
      <c r="C274" s="29"/>
      <c r="D274" s="29"/>
      <c r="E274" s="29"/>
      <c r="F274" s="29"/>
      <c r="G274" s="29"/>
      <c r="H274" s="29"/>
      <c r="I274" s="29"/>
      <c r="J274" s="29"/>
      <c r="K274" s="29"/>
      <c r="L274" s="29"/>
      <c r="M274" s="29"/>
      <c r="N274" s="29"/>
      <c r="O274" s="29"/>
      <c r="P274" s="29"/>
    </row>
    <row r="275" spans="1:16" s="35" customFormat="1" ht="14.65" hidden="1" customHeight="1" x14ac:dyDescent="0.15">
      <c r="A275" s="29"/>
      <c r="B275" s="29"/>
      <c r="C275" s="29"/>
      <c r="D275" s="29"/>
      <c r="E275" s="29"/>
      <c r="F275" s="29"/>
      <c r="G275" s="29"/>
      <c r="H275" s="29"/>
      <c r="I275" s="29"/>
      <c r="J275" s="29"/>
      <c r="K275" s="29"/>
      <c r="L275" s="29"/>
      <c r="M275" s="29"/>
      <c r="N275" s="29"/>
      <c r="O275" s="29"/>
      <c r="P275" s="29"/>
    </row>
    <row r="276" spans="1:16" s="35" customFormat="1" ht="14.65" hidden="1" customHeight="1" x14ac:dyDescent="0.15">
      <c r="A276" s="29"/>
      <c r="B276" s="29"/>
      <c r="C276" s="29"/>
      <c r="D276" s="29"/>
      <c r="E276" s="29"/>
      <c r="F276" s="29"/>
      <c r="G276" s="29"/>
      <c r="H276" s="29"/>
      <c r="I276" s="29"/>
      <c r="J276" s="29"/>
      <c r="K276" s="29"/>
      <c r="L276" s="29"/>
      <c r="M276" s="29"/>
      <c r="N276" s="29"/>
      <c r="O276" s="29"/>
      <c r="P276" s="29"/>
    </row>
    <row r="277" spans="1:16" s="35" customFormat="1" ht="14.65" hidden="1" customHeight="1" x14ac:dyDescent="0.15">
      <c r="A277" s="29"/>
      <c r="B277" s="29"/>
      <c r="C277" s="29"/>
      <c r="D277" s="29"/>
      <c r="E277" s="29"/>
      <c r="F277" s="29"/>
      <c r="G277" s="29"/>
      <c r="H277" s="29"/>
      <c r="I277" s="29"/>
      <c r="J277" s="29"/>
      <c r="K277" s="29"/>
      <c r="L277" s="29"/>
      <c r="M277" s="29"/>
      <c r="N277" s="29"/>
      <c r="O277" s="29"/>
      <c r="P277" s="29"/>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静岡県周智郡森町</oddFooter>
    <evenFooter>静岡県周智郡森町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election activeCell="H5" sqref="H5"/>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10</v>
      </c>
    </row>
    <row r="2" spans="1:9" ht="21.95" customHeight="1" x14ac:dyDescent="0.15">
      <c r="B2" s="5" t="s">
        <v>11</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182</v>
      </c>
      <c r="I5" s="42"/>
    </row>
    <row r="6" spans="1:9" ht="15.95" customHeight="1" thickBot="1" x14ac:dyDescent="0.2">
      <c r="B6" s="180" t="s">
        <v>0</v>
      </c>
      <c r="C6" s="181"/>
      <c r="D6" s="181"/>
      <c r="E6" s="181"/>
      <c r="F6" s="181"/>
      <c r="G6" s="181"/>
      <c r="H6" s="9" t="s">
        <v>1</v>
      </c>
      <c r="I6" s="42"/>
    </row>
    <row r="7" spans="1:9" ht="15.75" customHeight="1" x14ac:dyDescent="0.15">
      <c r="B7" s="44"/>
      <c r="C7" s="11" t="s">
        <v>80</v>
      </c>
      <c r="D7" s="11"/>
      <c r="E7" s="12"/>
      <c r="F7" s="11"/>
      <c r="G7" s="43"/>
      <c r="H7" s="244">
        <v>10028846843</v>
      </c>
    </row>
    <row r="8" spans="1:9" ht="15.75" customHeight="1" x14ac:dyDescent="0.15">
      <c r="B8" s="44"/>
      <c r="C8" s="11"/>
      <c r="D8" s="11" t="s">
        <v>81</v>
      </c>
      <c r="E8" s="12"/>
      <c r="F8" s="11"/>
      <c r="G8" s="43"/>
      <c r="H8" s="244">
        <v>4487579088</v>
      </c>
    </row>
    <row r="9" spans="1:9" ht="15.75" customHeight="1" x14ac:dyDescent="0.15">
      <c r="B9" s="44"/>
      <c r="C9" s="11"/>
      <c r="D9" s="11"/>
      <c r="E9" s="12" t="s">
        <v>82</v>
      </c>
      <c r="F9" s="11"/>
      <c r="G9" s="43"/>
      <c r="H9" s="244">
        <v>1383355388</v>
      </c>
    </row>
    <row r="10" spans="1:9" ht="15.75" customHeight="1" x14ac:dyDescent="0.15">
      <c r="B10" s="44"/>
      <c r="C10" s="11"/>
      <c r="D10" s="11"/>
      <c r="E10" s="12"/>
      <c r="F10" s="11" t="s">
        <v>83</v>
      </c>
      <c r="G10" s="43"/>
      <c r="H10" s="244">
        <v>1059416873</v>
      </c>
    </row>
    <row r="11" spans="1:9" ht="15.75" customHeight="1" x14ac:dyDescent="0.15">
      <c r="B11" s="44"/>
      <c r="C11" s="11"/>
      <c r="D11" s="11"/>
      <c r="E11" s="12"/>
      <c r="F11" s="11" t="s">
        <v>84</v>
      </c>
      <c r="G11" s="43"/>
      <c r="H11" s="244">
        <v>86303950</v>
      </c>
    </row>
    <row r="12" spans="1:9" ht="15.75" customHeight="1" x14ac:dyDescent="0.15">
      <c r="B12" s="44"/>
      <c r="C12" s="11"/>
      <c r="D12" s="11"/>
      <c r="E12" s="12"/>
      <c r="F12" s="11" t="s">
        <v>85</v>
      </c>
      <c r="G12" s="43"/>
      <c r="H12" s="244">
        <v>13348000</v>
      </c>
    </row>
    <row r="13" spans="1:9" ht="15.75" customHeight="1" x14ac:dyDescent="0.15">
      <c r="B13" s="44"/>
      <c r="C13" s="11"/>
      <c r="D13" s="11"/>
      <c r="E13" s="12"/>
      <c r="F13" s="11" t="s">
        <v>15</v>
      </c>
      <c r="G13" s="43"/>
      <c r="H13" s="244">
        <v>224286565</v>
      </c>
    </row>
    <row r="14" spans="1:9" ht="15.75" customHeight="1" x14ac:dyDescent="0.15">
      <c r="B14" s="44"/>
      <c r="C14" s="11"/>
      <c r="D14" s="11"/>
      <c r="E14" s="12" t="s">
        <v>86</v>
      </c>
      <c r="F14" s="11"/>
      <c r="G14" s="43"/>
      <c r="H14" s="244">
        <v>2959823025</v>
      </c>
    </row>
    <row r="15" spans="1:9" ht="15.75" customHeight="1" x14ac:dyDescent="0.15">
      <c r="B15" s="44"/>
      <c r="C15" s="11"/>
      <c r="D15" s="11"/>
      <c r="E15" s="12"/>
      <c r="F15" s="11" t="s">
        <v>87</v>
      </c>
      <c r="G15" s="43"/>
      <c r="H15" s="244">
        <v>1811775574</v>
      </c>
    </row>
    <row r="16" spans="1:9" ht="15.75" customHeight="1" x14ac:dyDescent="0.15">
      <c r="B16" s="44"/>
      <c r="C16" s="11"/>
      <c r="D16" s="11"/>
      <c r="E16" s="12"/>
      <c r="F16" s="11" t="s">
        <v>88</v>
      </c>
      <c r="G16" s="43"/>
      <c r="H16" s="244">
        <v>278135066</v>
      </c>
    </row>
    <row r="17" spans="2:8" ht="15.75" customHeight="1" x14ac:dyDescent="0.15">
      <c r="B17" s="44"/>
      <c r="C17" s="11"/>
      <c r="D17" s="11"/>
      <c r="E17" s="12"/>
      <c r="F17" s="11" t="s">
        <v>89</v>
      </c>
      <c r="G17" s="43"/>
      <c r="H17" s="244">
        <v>869912385</v>
      </c>
    </row>
    <row r="18" spans="2:8" ht="15.75" customHeight="1" x14ac:dyDescent="0.15">
      <c r="B18" s="44"/>
      <c r="C18" s="11"/>
      <c r="D18" s="11"/>
      <c r="E18" s="12"/>
      <c r="F18" s="11" t="s">
        <v>15</v>
      </c>
      <c r="G18" s="43"/>
      <c r="H18" s="244" t="str">
        <f>"- "</f>
        <v xml:space="preserve">- </v>
      </c>
    </row>
    <row r="19" spans="2:8" ht="15.75" customHeight="1" x14ac:dyDescent="0.15">
      <c r="B19" s="44"/>
      <c r="C19" s="11"/>
      <c r="D19" s="11"/>
      <c r="E19" s="12" t="s">
        <v>90</v>
      </c>
      <c r="F19" s="11"/>
      <c r="G19" s="43"/>
      <c r="H19" s="244">
        <v>144400675</v>
      </c>
    </row>
    <row r="20" spans="2:8" ht="15.75" customHeight="1" x14ac:dyDescent="0.15">
      <c r="B20" s="44"/>
      <c r="C20" s="11"/>
      <c r="D20" s="11"/>
      <c r="E20" s="12"/>
      <c r="F20" s="11" t="s">
        <v>91</v>
      </c>
      <c r="G20" s="43"/>
      <c r="H20" s="244">
        <v>38870587</v>
      </c>
    </row>
    <row r="21" spans="2:8" ht="15.75" customHeight="1" x14ac:dyDescent="0.15">
      <c r="B21" s="44"/>
      <c r="C21" s="11"/>
      <c r="D21" s="11"/>
      <c r="E21" s="12"/>
      <c r="F21" s="11" t="s">
        <v>92</v>
      </c>
      <c r="G21" s="43"/>
      <c r="H21" s="244" t="str">
        <f>"- "</f>
        <v xml:space="preserve">- </v>
      </c>
    </row>
    <row r="22" spans="2:8" ht="15.75" customHeight="1" x14ac:dyDescent="0.15">
      <c r="B22" s="44"/>
      <c r="C22" s="11"/>
      <c r="D22" s="11"/>
      <c r="E22" s="12"/>
      <c r="F22" s="11" t="s">
        <v>15</v>
      </c>
      <c r="G22" s="43"/>
      <c r="H22" s="244">
        <v>105530088</v>
      </c>
    </row>
    <row r="23" spans="2:8" ht="15.75" customHeight="1" x14ac:dyDescent="0.15">
      <c r="B23" s="44"/>
      <c r="C23" s="11"/>
      <c r="D23" s="11" t="s">
        <v>93</v>
      </c>
      <c r="E23" s="12"/>
      <c r="F23" s="11"/>
      <c r="G23" s="43"/>
      <c r="H23" s="244">
        <v>5541267755</v>
      </c>
    </row>
    <row r="24" spans="2:8" ht="15.75" customHeight="1" x14ac:dyDescent="0.15">
      <c r="B24" s="44"/>
      <c r="C24" s="11"/>
      <c r="D24" s="11"/>
      <c r="E24" s="12" t="s">
        <v>94</v>
      </c>
      <c r="F24" s="11"/>
      <c r="G24" s="43"/>
      <c r="H24" s="244">
        <v>3517175414</v>
      </c>
    </row>
    <row r="25" spans="2:8" ht="15.75" customHeight="1" x14ac:dyDescent="0.15">
      <c r="B25" s="44"/>
      <c r="C25" s="11"/>
      <c r="D25" s="11"/>
      <c r="E25" s="12" t="s">
        <v>95</v>
      </c>
      <c r="F25" s="11"/>
      <c r="G25" s="43"/>
      <c r="H25" s="244">
        <v>767521197</v>
      </c>
    </row>
    <row r="26" spans="2:8" ht="15.75" customHeight="1" x14ac:dyDescent="0.15">
      <c r="B26" s="44"/>
      <c r="C26" s="11"/>
      <c r="D26" s="11"/>
      <c r="E26" s="12" t="s">
        <v>96</v>
      </c>
      <c r="F26" s="11"/>
      <c r="G26" s="43"/>
      <c r="H26" s="244">
        <v>1255262164</v>
      </c>
    </row>
    <row r="27" spans="2:8" ht="15.75" customHeight="1" x14ac:dyDescent="0.15">
      <c r="B27" s="44"/>
      <c r="C27" s="11"/>
      <c r="D27" s="11"/>
      <c r="E27" s="12" t="s">
        <v>15</v>
      </c>
      <c r="F27" s="11"/>
      <c r="G27" s="43"/>
      <c r="H27" s="244">
        <v>1308980</v>
      </c>
    </row>
    <row r="28" spans="2:8" ht="15.75" customHeight="1" x14ac:dyDescent="0.15">
      <c r="B28" s="44"/>
      <c r="C28" s="11" t="s">
        <v>97</v>
      </c>
      <c r="D28" s="11"/>
      <c r="E28" s="12"/>
      <c r="F28" s="11"/>
      <c r="G28" s="43"/>
      <c r="H28" s="244">
        <v>341661402</v>
      </c>
    </row>
    <row r="29" spans="2:8" ht="15.75" customHeight="1" x14ac:dyDescent="0.15">
      <c r="B29" s="44"/>
      <c r="C29" s="11"/>
      <c r="D29" s="11" t="s">
        <v>98</v>
      </c>
      <c r="E29" s="12"/>
      <c r="F29" s="11"/>
      <c r="G29" s="43"/>
      <c r="H29" s="244">
        <v>56412775</v>
      </c>
    </row>
    <row r="30" spans="2:8" ht="15.75" customHeight="1" x14ac:dyDescent="0.15">
      <c r="B30" s="44"/>
      <c r="C30" s="11"/>
      <c r="D30" s="11" t="s">
        <v>15</v>
      </c>
      <c r="E30" s="12"/>
      <c r="F30" s="11"/>
      <c r="G30" s="43"/>
      <c r="H30" s="244">
        <v>285248627</v>
      </c>
    </row>
    <row r="31" spans="2:8" ht="15.75" customHeight="1" x14ac:dyDescent="0.15">
      <c r="B31" s="56" t="s">
        <v>99</v>
      </c>
      <c r="C31" s="57"/>
      <c r="D31" s="58"/>
      <c r="E31" s="59"/>
      <c r="F31" s="60"/>
      <c r="G31" s="61"/>
      <c r="H31" s="245">
        <v>9687185441</v>
      </c>
    </row>
    <row r="32" spans="2:8" ht="15.75" customHeight="1" x14ac:dyDescent="0.15">
      <c r="B32" s="44"/>
      <c r="C32" s="11" t="s">
        <v>100</v>
      </c>
      <c r="D32" s="11"/>
      <c r="E32" s="12"/>
      <c r="F32" s="11"/>
      <c r="G32" s="43"/>
      <c r="H32" s="244">
        <v>61278295</v>
      </c>
    </row>
    <row r="33" spans="2:9" ht="15.75" customHeight="1" x14ac:dyDescent="0.15">
      <c r="B33" s="44"/>
      <c r="C33" s="11"/>
      <c r="D33" s="11" t="s">
        <v>101</v>
      </c>
      <c r="E33" s="12"/>
      <c r="F33" s="11"/>
      <c r="G33" s="43"/>
      <c r="H33" s="244">
        <v>59958293</v>
      </c>
    </row>
    <row r="34" spans="2:9" ht="15.75" customHeight="1" x14ac:dyDescent="0.15">
      <c r="B34" s="44"/>
      <c r="C34" s="11"/>
      <c r="D34" s="11" t="s">
        <v>102</v>
      </c>
      <c r="E34" s="12"/>
      <c r="F34" s="11"/>
      <c r="G34" s="43"/>
      <c r="H34" s="244">
        <v>1320002</v>
      </c>
    </row>
    <row r="35" spans="2:9" ht="15.75" customHeight="1" x14ac:dyDescent="0.15">
      <c r="B35" s="44"/>
      <c r="C35" s="11"/>
      <c r="D35" s="11" t="s">
        <v>103</v>
      </c>
      <c r="E35" s="12"/>
      <c r="F35" s="11"/>
      <c r="G35" s="43"/>
      <c r="H35" s="244" t="str">
        <f>"- "</f>
        <v xml:space="preserve">- </v>
      </c>
    </row>
    <row r="36" spans="2:9" ht="15.75" customHeight="1" x14ac:dyDescent="0.15">
      <c r="B36" s="44"/>
      <c r="C36" s="11"/>
      <c r="D36" s="11" t="s">
        <v>104</v>
      </c>
      <c r="E36" s="12"/>
      <c r="F36" s="11"/>
      <c r="G36" s="43"/>
      <c r="H36" s="244" t="str">
        <f>"- "</f>
        <v xml:space="preserve">- </v>
      </c>
    </row>
    <row r="37" spans="2:9" ht="15.75" customHeight="1" x14ac:dyDescent="0.15">
      <c r="B37" s="44"/>
      <c r="C37" s="11"/>
      <c r="D37" s="11" t="s">
        <v>15</v>
      </c>
      <c r="E37" s="12"/>
      <c r="F37" s="11"/>
      <c r="G37" s="43"/>
      <c r="H37" s="244" t="str">
        <f>"- "</f>
        <v xml:space="preserve">- </v>
      </c>
    </row>
    <row r="38" spans="2:9" ht="15.75" customHeight="1" x14ac:dyDescent="0.15">
      <c r="B38" s="44"/>
      <c r="C38" s="11" t="s">
        <v>105</v>
      </c>
      <c r="D38" s="11"/>
      <c r="E38" s="12"/>
      <c r="F38" s="11"/>
      <c r="G38" s="43"/>
      <c r="H38" s="244">
        <v>3741357</v>
      </c>
    </row>
    <row r="39" spans="2:9" ht="15.75" customHeight="1" x14ac:dyDescent="0.15">
      <c r="B39" s="44"/>
      <c r="C39" s="11"/>
      <c r="D39" s="11" t="s">
        <v>106</v>
      </c>
      <c r="E39" s="12"/>
      <c r="F39" s="11"/>
      <c r="G39" s="43"/>
      <c r="H39" s="244">
        <v>3741357</v>
      </c>
    </row>
    <row r="40" spans="2:9" ht="15.75" customHeight="1" x14ac:dyDescent="0.15">
      <c r="B40" s="44"/>
      <c r="C40" s="11"/>
      <c r="D40" s="11" t="s">
        <v>15</v>
      </c>
      <c r="E40" s="12"/>
      <c r="F40" s="11"/>
      <c r="G40" s="43"/>
      <c r="H40" s="244" t="str">
        <f>"- "</f>
        <v xml:space="preserve">- </v>
      </c>
    </row>
    <row r="41" spans="2:9" ht="15.75" customHeight="1" thickBot="1" x14ac:dyDescent="0.2">
      <c r="B41" s="62" t="s">
        <v>107</v>
      </c>
      <c r="C41" s="63"/>
      <c r="D41" s="64"/>
      <c r="E41" s="65"/>
      <c r="F41" s="66"/>
      <c r="G41" s="67"/>
      <c r="H41" s="246">
        <v>9744722379</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静岡県周智郡森町</oddFooter>
    <evenFooter>静岡県周智郡森町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3"/>
  <sheetViews>
    <sheetView showGridLines="0" view="pageBreakPreview" zoomScaleNormal="100" zoomScaleSheetLayoutView="100" workbookViewId="0">
      <selection activeCell="J17" sqref="J17"/>
    </sheetView>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78</v>
      </c>
      <c r="C3" s="17"/>
      <c r="D3" s="17"/>
      <c r="E3" s="17"/>
      <c r="F3" s="17"/>
      <c r="G3" s="17"/>
      <c r="H3" s="17"/>
      <c r="I3" s="17"/>
      <c r="J3" s="17"/>
    </row>
    <row r="4" spans="1:10" ht="13.5" customHeight="1" x14ac:dyDescent="0.15">
      <c r="A4" s="1"/>
      <c r="B4" s="7" t="s">
        <v>79</v>
      </c>
      <c r="C4" s="17"/>
      <c r="D4" s="17"/>
      <c r="E4" s="17"/>
      <c r="F4" s="17"/>
      <c r="G4" s="17"/>
      <c r="H4" s="17"/>
      <c r="I4" s="17"/>
      <c r="J4" s="17"/>
    </row>
    <row r="5" spans="1:10" ht="13.5" customHeight="1" thickBot="1" x14ac:dyDescent="0.2">
      <c r="A5" s="1"/>
      <c r="B5" s="10"/>
      <c r="C5" s="10"/>
      <c r="D5" s="10"/>
      <c r="E5" s="10"/>
      <c r="F5" s="10"/>
      <c r="G5" s="10"/>
      <c r="H5" s="10"/>
      <c r="I5" s="10"/>
      <c r="J5" s="8" t="s">
        <v>182</v>
      </c>
    </row>
    <row r="6" spans="1:10" ht="15" customHeight="1" x14ac:dyDescent="0.15">
      <c r="A6" s="1"/>
      <c r="B6" s="182" t="s">
        <v>4</v>
      </c>
      <c r="C6" s="183"/>
      <c r="D6" s="183"/>
      <c r="E6" s="183"/>
      <c r="F6" s="183"/>
      <c r="G6" s="184"/>
      <c r="H6" s="188" t="s">
        <v>5</v>
      </c>
      <c r="I6" s="18"/>
      <c r="J6" s="19"/>
    </row>
    <row r="7" spans="1:10" ht="35.1" customHeight="1" thickBot="1" x14ac:dyDescent="0.2">
      <c r="A7" s="1"/>
      <c r="B7" s="185"/>
      <c r="C7" s="186"/>
      <c r="D7" s="186"/>
      <c r="E7" s="186"/>
      <c r="F7" s="186"/>
      <c r="G7" s="187"/>
      <c r="H7" s="189"/>
      <c r="I7" s="20" t="s">
        <v>6</v>
      </c>
      <c r="J7" s="21" t="s">
        <v>7</v>
      </c>
    </row>
    <row r="8" spans="1:10" ht="18" customHeight="1" x14ac:dyDescent="0.15">
      <c r="A8" s="1"/>
      <c r="B8" s="68" t="s">
        <v>108</v>
      </c>
      <c r="C8" s="69"/>
      <c r="D8" s="70"/>
      <c r="E8" s="71"/>
      <c r="F8" s="72"/>
      <c r="G8" s="73"/>
      <c r="H8" s="191">
        <v>14617059000</v>
      </c>
      <c r="I8" s="192">
        <f>23771041000</f>
        <v>23771041000</v>
      </c>
      <c r="J8" s="193">
        <f>-9153983000</f>
        <v>-9153983000</v>
      </c>
    </row>
    <row r="9" spans="1:10" ht="18" customHeight="1" x14ac:dyDescent="0.15">
      <c r="A9" s="1"/>
      <c r="B9" s="13"/>
      <c r="C9" s="22" t="s">
        <v>109</v>
      </c>
      <c r="D9" s="22"/>
      <c r="E9" s="22"/>
      <c r="F9" s="22"/>
      <c r="G9" s="23"/>
      <c r="H9" s="194">
        <v>-9744722379</v>
      </c>
      <c r="I9" s="195"/>
      <c r="J9" s="196">
        <v>-9744722379</v>
      </c>
    </row>
    <row r="10" spans="1:10" ht="18" customHeight="1" x14ac:dyDescent="0.15">
      <c r="A10" s="1"/>
      <c r="B10" s="13"/>
      <c r="C10" s="22" t="s">
        <v>110</v>
      </c>
      <c r="D10" s="22"/>
      <c r="E10" s="22"/>
      <c r="F10" s="22"/>
      <c r="G10" s="23"/>
      <c r="H10" s="197">
        <v>9531383878</v>
      </c>
      <c r="I10" s="198"/>
      <c r="J10" s="199">
        <v>9531383878</v>
      </c>
    </row>
    <row r="11" spans="1:10" ht="18" customHeight="1" x14ac:dyDescent="0.15">
      <c r="A11" s="1"/>
      <c r="B11" s="13"/>
      <c r="C11" s="22"/>
      <c r="D11" s="22" t="s">
        <v>111</v>
      </c>
      <c r="E11" s="22"/>
      <c r="F11" s="22"/>
      <c r="G11" s="23"/>
      <c r="H11" s="200">
        <v>5971625771</v>
      </c>
      <c r="I11" s="201"/>
      <c r="J11" s="202">
        <v>5971625771</v>
      </c>
    </row>
    <row r="12" spans="1:10" ht="18" customHeight="1" x14ac:dyDescent="0.15">
      <c r="A12" s="1"/>
      <c r="B12" s="13"/>
      <c r="C12" s="22"/>
      <c r="D12" s="22" t="s">
        <v>112</v>
      </c>
      <c r="E12" s="22"/>
      <c r="F12" s="22"/>
      <c r="G12" s="23"/>
      <c r="H12" s="203">
        <v>3559758107</v>
      </c>
      <c r="I12" s="204"/>
      <c r="J12" s="205">
        <v>3559758107</v>
      </c>
    </row>
    <row r="13" spans="1:10" ht="18" customHeight="1" x14ac:dyDescent="0.15">
      <c r="A13" s="1"/>
      <c r="B13" s="74"/>
      <c r="C13" s="75" t="s">
        <v>113</v>
      </c>
      <c r="D13" s="76"/>
      <c r="E13" s="77"/>
      <c r="F13" s="78"/>
      <c r="G13" s="79"/>
      <c r="H13" s="206">
        <v>-213338501</v>
      </c>
      <c r="I13" s="207"/>
      <c r="J13" s="208">
        <v>-213338501</v>
      </c>
    </row>
    <row r="14" spans="1:10" ht="18" customHeight="1" x14ac:dyDescent="0.15">
      <c r="A14" s="1"/>
      <c r="B14" s="13"/>
      <c r="C14" s="22" t="s">
        <v>114</v>
      </c>
      <c r="D14" s="22"/>
      <c r="E14" s="22"/>
      <c r="F14" s="22"/>
      <c r="G14" s="23"/>
      <c r="H14" s="209"/>
      <c r="I14" s="210">
        <v>-377839653</v>
      </c>
      <c r="J14" s="211">
        <v>377839653</v>
      </c>
    </row>
    <row r="15" spans="1:10" ht="18" customHeight="1" x14ac:dyDescent="0.15">
      <c r="A15" s="1"/>
      <c r="B15" s="13"/>
      <c r="C15" s="22"/>
      <c r="D15" s="22" t="s">
        <v>115</v>
      </c>
      <c r="E15" s="22"/>
      <c r="F15" s="22"/>
      <c r="G15" s="23"/>
      <c r="H15" s="212"/>
      <c r="I15" s="213">
        <v>472218796</v>
      </c>
      <c r="J15" s="214">
        <v>-472218796</v>
      </c>
    </row>
    <row r="16" spans="1:10" ht="18" customHeight="1" x14ac:dyDescent="0.15">
      <c r="A16" s="1"/>
      <c r="B16" s="13"/>
      <c r="C16" s="22"/>
      <c r="D16" s="22" t="s">
        <v>116</v>
      </c>
      <c r="E16" s="22"/>
      <c r="F16" s="22"/>
      <c r="G16" s="23"/>
      <c r="H16" s="215"/>
      <c r="I16" s="216">
        <v>-873527555</v>
      </c>
      <c r="J16" s="217">
        <v>873527555</v>
      </c>
    </row>
    <row r="17" spans="1:10" ht="18" customHeight="1" x14ac:dyDescent="0.15">
      <c r="A17" s="1"/>
      <c r="B17" s="13"/>
      <c r="C17" s="22"/>
      <c r="D17" s="22" t="s">
        <v>117</v>
      </c>
      <c r="E17" s="22"/>
      <c r="F17" s="22"/>
      <c r="G17" s="23"/>
      <c r="H17" s="218"/>
      <c r="I17" s="219">
        <v>301829789</v>
      </c>
      <c r="J17" s="220">
        <v>-301829789</v>
      </c>
    </row>
    <row r="18" spans="1:10" ht="18" customHeight="1" x14ac:dyDescent="0.15">
      <c r="A18" s="1"/>
      <c r="B18" s="13"/>
      <c r="C18" s="22"/>
      <c r="D18" s="22" t="s">
        <v>118</v>
      </c>
      <c r="E18" s="22"/>
      <c r="F18" s="22"/>
      <c r="G18" s="23"/>
      <c r="H18" s="221"/>
      <c r="I18" s="222">
        <v>-278360683</v>
      </c>
      <c r="J18" s="223">
        <v>278360683</v>
      </c>
    </row>
    <row r="19" spans="1:10" ht="18" customHeight="1" x14ac:dyDescent="0.15">
      <c r="A19" s="1"/>
      <c r="B19" s="13"/>
      <c r="C19" s="22" t="s">
        <v>119</v>
      </c>
      <c r="D19" s="22"/>
      <c r="E19" s="22"/>
      <c r="F19" s="22"/>
      <c r="G19" s="23"/>
      <c r="H19" s="224" t="str">
        <f>"- "</f>
        <v xml:space="preserve">- </v>
      </c>
      <c r="I19" s="225" t="str">
        <f>"- "</f>
        <v xml:space="preserve">- </v>
      </c>
      <c r="J19" s="226"/>
    </row>
    <row r="20" spans="1:10" ht="18" customHeight="1" x14ac:dyDescent="0.15">
      <c r="A20" s="1"/>
      <c r="B20" s="13"/>
      <c r="C20" s="22" t="s">
        <v>120</v>
      </c>
      <c r="D20" s="22"/>
      <c r="E20" s="22"/>
      <c r="F20" s="22"/>
      <c r="G20" s="23"/>
      <c r="H20" s="227">
        <v>3579836</v>
      </c>
      <c r="I20" s="228">
        <v>3579836</v>
      </c>
      <c r="J20" s="229"/>
    </row>
    <row r="21" spans="1:10" ht="18" customHeight="1" x14ac:dyDescent="0.15">
      <c r="A21" s="1"/>
      <c r="B21" s="13"/>
      <c r="C21" s="22" t="s">
        <v>15</v>
      </c>
      <c r="D21" s="22"/>
      <c r="E21" s="22"/>
      <c r="F21" s="22"/>
      <c r="G21" s="23"/>
      <c r="H21" s="230">
        <f>562662222-577397</f>
        <v>562084825</v>
      </c>
      <c r="I21" s="231">
        <f>-531588-500</f>
        <v>-532088</v>
      </c>
      <c r="J21" s="232">
        <f>562662222-44809-500</f>
        <v>562616913</v>
      </c>
    </row>
    <row r="22" spans="1:10" ht="18" customHeight="1" x14ac:dyDescent="0.15">
      <c r="A22" s="1"/>
      <c r="B22" s="80"/>
      <c r="C22" s="81" t="s">
        <v>121</v>
      </c>
      <c r="D22" s="82"/>
      <c r="E22" s="83"/>
      <c r="F22" s="84"/>
      <c r="G22" s="85"/>
      <c r="H22" s="233">
        <f>352903557-577397</f>
        <v>352326160</v>
      </c>
      <c r="I22" s="234">
        <f>-374259817-531588-500</f>
        <v>-374791905</v>
      </c>
      <c r="J22" s="235">
        <f>727163374-44809-500</f>
        <v>727118065</v>
      </c>
    </row>
    <row r="23" spans="1:10" ht="18" customHeight="1" thickBot="1" x14ac:dyDescent="0.2">
      <c r="A23" s="1"/>
      <c r="B23" s="86" t="s">
        <v>122</v>
      </c>
      <c r="C23" s="87"/>
      <c r="D23" s="88"/>
      <c r="E23" s="89"/>
      <c r="F23" s="90"/>
      <c r="G23" s="91"/>
      <c r="H23" s="236">
        <v>14969385160</v>
      </c>
      <c r="I23" s="237">
        <v>23396249595</v>
      </c>
      <c r="J23" s="238">
        <v>-8426864435</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静岡県周智郡森町</oddFooter>
    <evenFooter>静岡県周智郡森町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election activeCell="H5" sqref="H5"/>
    </sheetView>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12</v>
      </c>
    </row>
    <row r="2" spans="1:9" ht="21.95" customHeight="1" x14ac:dyDescent="0.15">
      <c r="B2" s="5" t="s">
        <v>13</v>
      </c>
      <c r="C2" s="6"/>
      <c r="D2" s="6"/>
      <c r="E2" s="6"/>
      <c r="F2" s="6"/>
      <c r="G2" s="6"/>
      <c r="H2" s="6"/>
      <c r="I2" s="42"/>
    </row>
    <row r="3" spans="1:9" ht="13.5" customHeight="1" x14ac:dyDescent="0.15">
      <c r="B3" s="7" t="s">
        <v>78</v>
      </c>
      <c r="C3" s="7"/>
      <c r="D3" s="7"/>
      <c r="E3" s="7"/>
      <c r="F3" s="7"/>
      <c r="G3" s="7"/>
      <c r="H3" s="7"/>
      <c r="I3" s="42"/>
    </row>
    <row r="4" spans="1:9" ht="13.5" customHeight="1" x14ac:dyDescent="0.15">
      <c r="B4" s="7" t="s">
        <v>79</v>
      </c>
      <c r="C4" s="7"/>
      <c r="D4" s="7"/>
      <c r="E4" s="7"/>
      <c r="F4" s="7"/>
      <c r="G4" s="7"/>
      <c r="H4" s="7"/>
      <c r="I4" s="42"/>
    </row>
    <row r="5" spans="1:9" ht="13.5" customHeight="1" thickBot="1" x14ac:dyDescent="0.2">
      <c r="B5" s="43"/>
      <c r="C5" s="43"/>
      <c r="D5" s="43"/>
      <c r="E5" s="43"/>
      <c r="F5" s="43"/>
      <c r="G5" s="8"/>
      <c r="H5" s="8" t="s">
        <v>182</v>
      </c>
      <c r="I5" s="42"/>
    </row>
    <row r="6" spans="1:9" ht="15.95" customHeight="1" thickBot="1" x14ac:dyDescent="0.2">
      <c r="B6" s="180" t="s">
        <v>0</v>
      </c>
      <c r="C6" s="181"/>
      <c r="D6" s="181"/>
      <c r="E6" s="181"/>
      <c r="F6" s="181"/>
      <c r="G6" s="181"/>
      <c r="H6" s="9" t="s">
        <v>1</v>
      </c>
      <c r="I6" s="42"/>
    </row>
    <row r="7" spans="1:9" ht="13.5" customHeight="1" x14ac:dyDescent="0.15">
      <c r="B7" s="44" t="s">
        <v>123</v>
      </c>
      <c r="C7" s="11"/>
      <c r="D7" s="11"/>
      <c r="E7" s="12"/>
      <c r="F7" s="11"/>
      <c r="G7" s="43"/>
      <c r="H7" s="49" t="s">
        <v>18</v>
      </c>
    </row>
    <row r="8" spans="1:9" ht="13.5" customHeight="1" x14ac:dyDescent="0.15">
      <c r="B8" s="44"/>
      <c r="C8" s="11" t="s">
        <v>124</v>
      </c>
      <c r="D8" s="11"/>
      <c r="E8" s="12"/>
      <c r="F8" s="11"/>
      <c r="G8" s="43"/>
      <c r="H8" s="244">
        <v>9105916484</v>
      </c>
    </row>
    <row r="9" spans="1:9" ht="13.5" customHeight="1" x14ac:dyDescent="0.15">
      <c r="B9" s="44"/>
      <c r="C9" s="11"/>
      <c r="D9" s="11" t="s">
        <v>125</v>
      </c>
      <c r="E9" s="12"/>
      <c r="F9" s="11"/>
      <c r="G9" s="43"/>
      <c r="H9" s="244">
        <v>3564648729</v>
      </c>
    </row>
    <row r="10" spans="1:9" ht="13.5" customHeight="1" x14ac:dyDescent="0.15">
      <c r="B10" s="44"/>
      <c r="C10" s="11"/>
      <c r="D10" s="11"/>
      <c r="E10" s="12" t="s">
        <v>126</v>
      </c>
      <c r="F10" s="11"/>
      <c r="G10" s="43"/>
      <c r="H10" s="244">
        <v>1355317521</v>
      </c>
    </row>
    <row r="11" spans="1:9" ht="13.5" customHeight="1" x14ac:dyDescent="0.15">
      <c r="B11" s="44"/>
      <c r="C11" s="11"/>
      <c r="D11" s="11"/>
      <c r="E11" s="12" t="s">
        <v>127</v>
      </c>
      <c r="F11" s="11"/>
      <c r="G11" s="43"/>
      <c r="H11" s="244">
        <v>2091230640</v>
      </c>
    </row>
    <row r="12" spans="1:9" ht="13.5" customHeight="1" x14ac:dyDescent="0.15">
      <c r="B12" s="44"/>
      <c r="C12" s="11"/>
      <c r="D12" s="11"/>
      <c r="E12" s="12" t="s">
        <v>128</v>
      </c>
      <c r="F12" s="11"/>
      <c r="G12" s="43"/>
      <c r="H12" s="244">
        <v>38870587</v>
      </c>
    </row>
    <row r="13" spans="1:9" ht="13.5" customHeight="1" x14ac:dyDescent="0.15">
      <c r="B13" s="44"/>
      <c r="C13" s="11"/>
      <c r="D13" s="11"/>
      <c r="E13" s="12" t="s">
        <v>129</v>
      </c>
      <c r="F13" s="11"/>
      <c r="G13" s="43"/>
      <c r="H13" s="244">
        <v>79229981</v>
      </c>
    </row>
    <row r="14" spans="1:9" ht="13.5" customHeight="1" x14ac:dyDescent="0.15">
      <c r="B14" s="44"/>
      <c r="C14" s="11"/>
      <c r="D14" s="11" t="s">
        <v>130</v>
      </c>
      <c r="E14" s="12"/>
      <c r="F14" s="11"/>
      <c r="G14" s="43"/>
      <c r="H14" s="244">
        <v>5541267755</v>
      </c>
    </row>
    <row r="15" spans="1:9" ht="13.5" customHeight="1" x14ac:dyDescent="0.15">
      <c r="B15" s="44"/>
      <c r="C15" s="11"/>
      <c r="D15" s="11"/>
      <c r="E15" s="12" t="s">
        <v>131</v>
      </c>
      <c r="F15" s="11"/>
      <c r="G15" s="43"/>
      <c r="H15" s="244">
        <v>3517175414</v>
      </c>
    </row>
    <row r="16" spans="1:9" ht="13.5" customHeight="1" x14ac:dyDescent="0.15">
      <c r="B16" s="44"/>
      <c r="C16" s="11"/>
      <c r="D16" s="11"/>
      <c r="E16" s="12" t="s">
        <v>132</v>
      </c>
      <c r="F16" s="11"/>
      <c r="G16" s="43"/>
      <c r="H16" s="244">
        <v>767521197</v>
      </c>
    </row>
    <row r="17" spans="2:8" ht="13.5" customHeight="1" x14ac:dyDescent="0.15">
      <c r="B17" s="44"/>
      <c r="C17" s="11"/>
      <c r="D17" s="11"/>
      <c r="E17" s="12" t="s">
        <v>133</v>
      </c>
      <c r="F17" s="11"/>
      <c r="G17" s="43"/>
      <c r="H17" s="244">
        <v>1255262164</v>
      </c>
    </row>
    <row r="18" spans="2:8" ht="13.5" customHeight="1" x14ac:dyDescent="0.15">
      <c r="B18" s="44"/>
      <c r="C18" s="11"/>
      <c r="D18" s="11"/>
      <c r="E18" s="12" t="s">
        <v>129</v>
      </c>
      <c r="F18" s="11"/>
      <c r="G18" s="43"/>
      <c r="H18" s="244">
        <v>1308980</v>
      </c>
    </row>
    <row r="19" spans="2:8" ht="13.5" customHeight="1" x14ac:dyDescent="0.15">
      <c r="B19" s="44"/>
      <c r="C19" s="11" t="s">
        <v>134</v>
      </c>
      <c r="D19" s="11"/>
      <c r="E19" s="12"/>
      <c r="F19" s="11"/>
      <c r="G19" s="43"/>
      <c r="H19" s="244">
        <v>7388633484</v>
      </c>
    </row>
    <row r="20" spans="2:8" ht="13.5" customHeight="1" x14ac:dyDescent="0.15">
      <c r="B20" s="44"/>
      <c r="C20" s="11"/>
      <c r="D20" s="11" t="s">
        <v>135</v>
      </c>
      <c r="E20" s="12"/>
      <c r="F20" s="11"/>
      <c r="G20" s="43"/>
      <c r="H20" s="244">
        <v>5979191725</v>
      </c>
    </row>
    <row r="21" spans="2:8" ht="13.5" customHeight="1" x14ac:dyDescent="0.15">
      <c r="B21" s="44"/>
      <c r="C21" s="11"/>
      <c r="D21" s="11" t="s">
        <v>136</v>
      </c>
      <c r="E21" s="12"/>
      <c r="F21" s="11"/>
      <c r="G21" s="43"/>
      <c r="H21" s="244">
        <v>1093315945</v>
      </c>
    </row>
    <row r="22" spans="2:8" ht="13.5" customHeight="1" x14ac:dyDescent="0.15">
      <c r="B22" s="44"/>
      <c r="C22" s="11"/>
      <c r="D22" s="11" t="s">
        <v>137</v>
      </c>
      <c r="E22" s="12"/>
      <c r="F22" s="11"/>
      <c r="G22" s="43"/>
      <c r="H22" s="244">
        <v>56412775</v>
      </c>
    </row>
    <row r="23" spans="2:8" ht="13.5" customHeight="1" x14ac:dyDescent="0.15">
      <c r="B23" s="44"/>
      <c r="C23" s="11"/>
      <c r="D23" s="11" t="s">
        <v>138</v>
      </c>
      <c r="E23" s="12"/>
      <c r="F23" s="11"/>
      <c r="G23" s="43"/>
      <c r="H23" s="244">
        <v>259713039</v>
      </c>
    </row>
    <row r="24" spans="2:8" ht="13.5" customHeight="1" x14ac:dyDescent="0.15">
      <c r="B24" s="44"/>
      <c r="C24" s="11" t="s">
        <v>139</v>
      </c>
      <c r="D24" s="11"/>
      <c r="E24" s="12"/>
      <c r="F24" s="11"/>
      <c r="G24" s="43"/>
      <c r="H24" s="244">
        <v>59958293</v>
      </c>
    </row>
    <row r="25" spans="2:8" ht="13.5" customHeight="1" x14ac:dyDescent="0.15">
      <c r="B25" s="44"/>
      <c r="C25" s="11"/>
      <c r="D25" s="11" t="s">
        <v>140</v>
      </c>
      <c r="E25" s="12"/>
      <c r="F25" s="11"/>
      <c r="G25" s="43"/>
      <c r="H25" s="244">
        <v>59958293</v>
      </c>
    </row>
    <row r="26" spans="2:8" ht="13.5" customHeight="1" x14ac:dyDescent="0.15">
      <c r="B26" s="44"/>
      <c r="C26" s="11"/>
      <c r="D26" s="11" t="s">
        <v>129</v>
      </c>
      <c r="E26" s="12"/>
      <c r="F26" s="11"/>
      <c r="G26" s="43"/>
      <c r="H26" s="244" t="str">
        <f>"- "</f>
        <v xml:space="preserve">- </v>
      </c>
    </row>
    <row r="27" spans="2:8" ht="13.5" customHeight="1" x14ac:dyDescent="0.15">
      <c r="B27" s="44"/>
      <c r="C27" s="11" t="s">
        <v>141</v>
      </c>
      <c r="D27" s="11"/>
      <c r="E27" s="12"/>
      <c r="F27" s="11"/>
      <c r="G27" s="43"/>
      <c r="H27" s="244">
        <v>2332305217</v>
      </c>
    </row>
    <row r="28" spans="2:8" ht="13.5" customHeight="1" x14ac:dyDescent="0.15">
      <c r="B28" s="92" t="s">
        <v>142</v>
      </c>
      <c r="C28" s="93"/>
      <c r="D28" s="94"/>
      <c r="E28" s="95"/>
      <c r="F28" s="96"/>
      <c r="G28" s="97"/>
      <c r="H28" s="247">
        <v>555063924</v>
      </c>
    </row>
    <row r="29" spans="2:8" ht="13.5" customHeight="1" x14ac:dyDescent="0.15">
      <c r="B29" s="44" t="s">
        <v>143</v>
      </c>
      <c r="C29" s="11"/>
      <c r="D29" s="11"/>
      <c r="E29" s="12"/>
      <c r="F29" s="11"/>
      <c r="G29" s="43"/>
      <c r="H29" s="244" t="s">
        <v>18</v>
      </c>
    </row>
    <row r="30" spans="2:8" ht="13.5" customHeight="1" x14ac:dyDescent="0.15">
      <c r="B30" s="44"/>
      <c r="C30" s="11" t="s">
        <v>144</v>
      </c>
      <c r="D30" s="11"/>
      <c r="E30" s="12"/>
      <c r="F30" s="11"/>
      <c r="G30" s="43"/>
      <c r="H30" s="244">
        <v>758226929</v>
      </c>
    </row>
    <row r="31" spans="2:8" ht="13.5" customHeight="1" x14ac:dyDescent="0.15">
      <c r="B31" s="44"/>
      <c r="C31" s="11"/>
      <c r="D31" s="11" t="s">
        <v>145</v>
      </c>
      <c r="E31" s="12"/>
      <c r="F31" s="11"/>
      <c r="G31" s="43"/>
      <c r="H31" s="244">
        <v>472218796</v>
      </c>
    </row>
    <row r="32" spans="2:8" ht="13.5" customHeight="1" x14ac:dyDescent="0.15">
      <c r="B32" s="44"/>
      <c r="C32" s="11"/>
      <c r="D32" s="11" t="s">
        <v>146</v>
      </c>
      <c r="E32" s="12"/>
      <c r="F32" s="11"/>
      <c r="G32" s="43"/>
      <c r="H32" s="244">
        <v>286008133</v>
      </c>
    </row>
    <row r="33" spans="2:8" ht="13.5" customHeight="1" x14ac:dyDescent="0.15">
      <c r="B33" s="44"/>
      <c r="C33" s="11"/>
      <c r="D33" s="11" t="s">
        <v>147</v>
      </c>
      <c r="E33" s="12"/>
      <c r="F33" s="11"/>
      <c r="G33" s="43"/>
      <c r="H33" s="244" t="str">
        <f>"- "</f>
        <v xml:space="preserve">- </v>
      </c>
    </row>
    <row r="34" spans="2:8" ht="13.5" customHeight="1" x14ac:dyDescent="0.15">
      <c r="B34" s="44"/>
      <c r="C34" s="11"/>
      <c r="D34" s="11" t="s">
        <v>148</v>
      </c>
      <c r="E34" s="12"/>
      <c r="F34" s="11"/>
      <c r="G34" s="43"/>
      <c r="H34" s="244" t="str">
        <f>"- "</f>
        <v xml:space="preserve">- </v>
      </c>
    </row>
    <row r="35" spans="2:8" ht="13.5" customHeight="1" x14ac:dyDescent="0.15">
      <c r="B35" s="44"/>
      <c r="C35" s="11"/>
      <c r="D35" s="11" t="s">
        <v>129</v>
      </c>
      <c r="E35" s="12"/>
      <c r="F35" s="11"/>
      <c r="G35" s="43"/>
      <c r="H35" s="244" t="str">
        <f>"- "</f>
        <v xml:space="preserve">- </v>
      </c>
    </row>
    <row r="36" spans="2:8" ht="13.5" customHeight="1" x14ac:dyDescent="0.15">
      <c r="B36" s="44"/>
      <c r="C36" s="11" t="s">
        <v>149</v>
      </c>
      <c r="D36" s="11"/>
      <c r="E36" s="12"/>
      <c r="F36" s="11"/>
      <c r="G36" s="43"/>
      <c r="H36" s="244">
        <v>395014470</v>
      </c>
    </row>
    <row r="37" spans="2:8" ht="13.5" customHeight="1" x14ac:dyDescent="0.15">
      <c r="B37" s="44"/>
      <c r="C37" s="11"/>
      <c r="D37" s="11" t="s">
        <v>136</v>
      </c>
      <c r="E37" s="12"/>
      <c r="F37" s="11"/>
      <c r="G37" s="43"/>
      <c r="H37" s="244">
        <v>134136945</v>
      </c>
    </row>
    <row r="38" spans="2:8" ht="13.5" customHeight="1" x14ac:dyDescent="0.15">
      <c r="B38" s="44"/>
      <c r="C38" s="11"/>
      <c r="D38" s="11" t="s">
        <v>150</v>
      </c>
      <c r="E38" s="12"/>
      <c r="F38" s="11"/>
      <c r="G38" s="43"/>
      <c r="H38" s="244">
        <v>253521000</v>
      </c>
    </row>
    <row r="39" spans="2:8" ht="13.5" customHeight="1" x14ac:dyDescent="0.15">
      <c r="B39" s="44"/>
      <c r="C39" s="11"/>
      <c r="D39" s="11" t="s">
        <v>151</v>
      </c>
      <c r="E39" s="12"/>
      <c r="F39" s="11"/>
      <c r="G39" s="43"/>
      <c r="H39" s="244" t="str">
        <f>"- "</f>
        <v xml:space="preserve">- </v>
      </c>
    </row>
    <row r="40" spans="2:8" ht="13.5" customHeight="1" x14ac:dyDescent="0.15">
      <c r="B40" s="44"/>
      <c r="C40" s="11"/>
      <c r="D40" s="11" t="s">
        <v>152</v>
      </c>
      <c r="E40" s="12"/>
      <c r="F40" s="11"/>
      <c r="G40" s="43"/>
      <c r="H40" s="244">
        <v>7356525</v>
      </c>
    </row>
    <row r="41" spans="2:8" ht="13.5" customHeight="1" x14ac:dyDescent="0.15">
      <c r="B41" s="44"/>
      <c r="C41" s="11"/>
      <c r="D41" s="11" t="s">
        <v>138</v>
      </c>
      <c r="E41" s="12"/>
      <c r="F41" s="11"/>
      <c r="G41" s="43"/>
      <c r="H41" s="244" t="str">
        <f>"- "</f>
        <v xml:space="preserve">- </v>
      </c>
    </row>
    <row r="42" spans="2:8" ht="13.5" customHeight="1" x14ac:dyDescent="0.15">
      <c r="B42" s="98" t="s">
        <v>153</v>
      </c>
      <c r="C42" s="99"/>
      <c r="D42" s="100"/>
      <c r="E42" s="101"/>
      <c r="F42" s="102"/>
      <c r="G42" s="103"/>
      <c r="H42" s="248">
        <v>-363212459</v>
      </c>
    </row>
    <row r="43" spans="2:8" ht="13.5" customHeight="1" x14ac:dyDescent="0.15">
      <c r="B43" s="44" t="s">
        <v>154</v>
      </c>
      <c r="C43" s="11"/>
      <c r="D43" s="11"/>
      <c r="E43" s="12"/>
      <c r="F43" s="11"/>
      <c r="G43" s="43"/>
      <c r="H43" s="244" t="s">
        <v>18</v>
      </c>
    </row>
    <row r="44" spans="2:8" ht="13.5" customHeight="1" x14ac:dyDescent="0.15">
      <c r="B44" s="44"/>
      <c r="C44" s="11" t="s">
        <v>155</v>
      </c>
      <c r="D44" s="11"/>
      <c r="E44" s="12"/>
      <c r="F44" s="11"/>
      <c r="G44" s="43"/>
      <c r="H44" s="244">
        <v>794773503</v>
      </c>
    </row>
    <row r="45" spans="2:8" ht="13.5" customHeight="1" x14ac:dyDescent="0.15">
      <c r="B45" s="44"/>
      <c r="C45" s="11"/>
      <c r="D45" s="11" t="s">
        <v>156</v>
      </c>
      <c r="E45" s="12"/>
      <c r="F45" s="11"/>
      <c r="G45" s="43"/>
      <c r="H45" s="244">
        <v>789269067</v>
      </c>
    </row>
    <row r="46" spans="2:8" ht="13.5" customHeight="1" x14ac:dyDescent="0.15">
      <c r="B46" s="44"/>
      <c r="C46" s="11"/>
      <c r="D46" s="11" t="s">
        <v>129</v>
      </c>
      <c r="E46" s="12"/>
      <c r="F46" s="11"/>
      <c r="G46" s="43"/>
      <c r="H46" s="244">
        <v>5504436</v>
      </c>
    </row>
    <row r="47" spans="2:8" ht="13.5" customHeight="1" x14ac:dyDescent="0.15">
      <c r="B47" s="44"/>
      <c r="C47" s="11" t="s">
        <v>157</v>
      </c>
      <c r="D47" s="11"/>
      <c r="E47" s="12"/>
      <c r="F47" s="11"/>
      <c r="G47" s="43"/>
      <c r="H47" s="244">
        <v>877839000</v>
      </c>
    </row>
    <row r="48" spans="2:8" ht="13.5" customHeight="1" x14ac:dyDescent="0.15">
      <c r="B48" s="44"/>
      <c r="C48" s="11"/>
      <c r="D48" s="11" t="s">
        <v>158</v>
      </c>
      <c r="E48" s="12"/>
      <c r="F48" s="11"/>
      <c r="G48" s="43"/>
      <c r="H48" s="244">
        <v>877839000</v>
      </c>
    </row>
    <row r="49" spans="2:9" ht="13.5" customHeight="1" x14ac:dyDescent="0.15">
      <c r="B49" s="44"/>
      <c r="C49" s="11"/>
      <c r="D49" s="11" t="s">
        <v>138</v>
      </c>
      <c r="E49" s="12"/>
      <c r="F49" s="11"/>
      <c r="G49" s="43"/>
      <c r="H49" s="244" t="str">
        <f>"- "</f>
        <v xml:space="preserve">- </v>
      </c>
    </row>
    <row r="50" spans="2:9" ht="13.5" customHeight="1" x14ac:dyDescent="0.15">
      <c r="B50" s="104" t="s">
        <v>159</v>
      </c>
      <c r="C50" s="105"/>
      <c r="D50" s="106"/>
      <c r="E50" s="107"/>
      <c r="F50" s="108"/>
      <c r="G50" s="109"/>
      <c r="H50" s="249">
        <v>83065497</v>
      </c>
    </row>
    <row r="51" spans="2:9" ht="13.5" customHeight="1" x14ac:dyDescent="0.15">
      <c r="B51" s="110" t="s">
        <v>160</v>
      </c>
      <c r="C51" s="111"/>
      <c r="D51" s="112"/>
      <c r="E51" s="113"/>
      <c r="F51" s="114"/>
      <c r="G51" s="115"/>
      <c r="H51" s="250">
        <v>274916962</v>
      </c>
    </row>
    <row r="52" spans="2:9" ht="13.5" customHeight="1" x14ac:dyDescent="0.15">
      <c r="B52" s="116" t="s">
        <v>161</v>
      </c>
      <c r="C52" s="117"/>
      <c r="D52" s="118"/>
      <c r="E52" s="119"/>
      <c r="F52" s="120"/>
      <c r="G52" s="121"/>
      <c r="H52" s="251">
        <v>699995813</v>
      </c>
    </row>
    <row r="53" spans="2:9" ht="13.5" customHeight="1" x14ac:dyDescent="0.15">
      <c r="B53" s="122" t="s">
        <v>162</v>
      </c>
      <c r="C53" s="123"/>
      <c r="D53" s="124"/>
      <c r="E53" s="125"/>
      <c r="F53" s="126"/>
      <c r="G53" s="127"/>
      <c r="H53" s="252">
        <v>974912775</v>
      </c>
    </row>
    <row r="54" spans="2:9" ht="12.75" x14ac:dyDescent="0.15">
      <c r="H54" s="253"/>
    </row>
    <row r="55" spans="2:9" ht="13.5" customHeight="1" x14ac:dyDescent="0.15">
      <c r="B55" s="128" t="s">
        <v>163</v>
      </c>
      <c r="C55" s="129"/>
      <c r="D55" s="130"/>
      <c r="E55" s="131"/>
      <c r="F55" s="132"/>
      <c r="G55" s="133"/>
      <c r="H55" s="254">
        <v>14411203</v>
      </c>
    </row>
    <row r="56" spans="2:9" ht="13.5" customHeight="1" x14ac:dyDescent="0.15">
      <c r="B56" s="134" t="s">
        <v>164</v>
      </c>
      <c r="C56" s="135"/>
      <c r="D56" s="136"/>
      <c r="E56" s="137"/>
      <c r="F56" s="138"/>
      <c r="G56" s="139"/>
      <c r="H56" s="255">
        <v>805465</v>
      </c>
    </row>
    <row r="57" spans="2:9" ht="13.5" customHeight="1" x14ac:dyDescent="0.15">
      <c r="B57" s="140" t="s">
        <v>165</v>
      </c>
      <c r="C57" s="141"/>
      <c r="D57" s="142"/>
      <c r="E57" s="143"/>
      <c r="F57" s="144"/>
      <c r="G57" s="145"/>
      <c r="H57" s="256">
        <v>15216668</v>
      </c>
    </row>
    <row r="58" spans="2:9" ht="13.5" customHeight="1" thickBot="1" x14ac:dyDescent="0.2">
      <c r="B58" s="146" t="s">
        <v>166</v>
      </c>
      <c r="C58" s="147"/>
      <c r="D58" s="148"/>
      <c r="E58" s="149"/>
      <c r="F58" s="150"/>
      <c r="G58" s="151"/>
      <c r="H58" s="257">
        <v>990129443</v>
      </c>
    </row>
    <row r="59" spans="2:9" ht="12.75" x14ac:dyDescent="0.15">
      <c r="B59" s="45"/>
      <c r="C59" s="45"/>
      <c r="D59" s="45"/>
      <c r="E59" s="46"/>
      <c r="F59" s="46"/>
      <c r="G59" s="47"/>
      <c r="H59" s="152"/>
    </row>
    <row r="60" spans="2:9" ht="15" customHeight="1" x14ac:dyDescent="0.15">
      <c r="G60" s="48"/>
      <c r="H60" s="48"/>
      <c r="I60" s="48"/>
    </row>
    <row r="61" spans="2:9" ht="15" customHeight="1" x14ac:dyDescent="0.15">
      <c r="G61" s="48"/>
      <c r="H61" s="48"/>
      <c r="I61" s="48"/>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静岡県周智郡森町</oddFooter>
    <evenFooter>静岡県周智郡森町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5"/>
  <sheetViews>
    <sheetView view="pageBreakPreview" zoomScaleNormal="100" zoomScaleSheetLayoutView="100" workbookViewId="0">
      <selection sqref="A1:C1"/>
    </sheetView>
  </sheetViews>
  <sheetFormatPr defaultColWidth="9" defaultRowHeight="18" x14ac:dyDescent="0.15"/>
  <cols>
    <col min="1" max="1" width="2.625" style="54" customWidth="1"/>
    <col min="2" max="2" width="2.625" style="51" customWidth="1"/>
    <col min="3" max="3" width="93.75" style="55" customWidth="1"/>
    <col min="4" max="4" width="9" style="54"/>
    <col min="5" max="16384" width="9" style="51"/>
  </cols>
  <sheetData>
    <row r="1" spans="1:4" ht="18" customHeight="1" x14ac:dyDescent="0.15">
      <c r="A1" s="190" t="s">
        <v>14</v>
      </c>
      <c r="B1" s="190"/>
      <c r="C1" s="190"/>
      <c r="D1" s="51"/>
    </row>
    <row r="2" spans="1:4" ht="12" x14ac:dyDescent="0.15">
      <c r="A2" s="51"/>
      <c r="B2" s="52"/>
      <c r="C2" s="53"/>
      <c r="D2" s="51"/>
    </row>
    <row r="3" spans="1:4" ht="12" x14ac:dyDescent="0.15">
      <c r="A3" s="51" t="s">
        <v>167</v>
      </c>
      <c r="B3" s="52"/>
      <c r="C3" s="53"/>
      <c r="D3" s="51"/>
    </row>
    <row r="4" spans="1:4" ht="12" x14ac:dyDescent="0.15">
      <c r="A4" s="51"/>
      <c r="B4" s="52" t="s">
        <v>168</v>
      </c>
      <c r="C4" s="53"/>
      <c r="D4" s="51"/>
    </row>
    <row r="5" spans="1:4" ht="168" x14ac:dyDescent="0.15">
      <c r="A5" s="51"/>
      <c r="B5" s="52"/>
      <c r="C5" s="53" t="s">
        <v>169</v>
      </c>
      <c r="D5" s="51"/>
    </row>
    <row r="6" spans="1:4" ht="12" x14ac:dyDescent="0.15">
      <c r="A6" s="51"/>
      <c r="B6" s="52" t="s">
        <v>170</v>
      </c>
      <c r="C6" s="53"/>
      <c r="D6" s="51"/>
    </row>
    <row r="7" spans="1:4" ht="132" x14ac:dyDescent="0.15">
      <c r="A7" s="51"/>
      <c r="B7" s="52"/>
      <c r="C7" s="53" t="s">
        <v>171</v>
      </c>
      <c r="D7" s="51"/>
    </row>
    <row r="8" spans="1:4" ht="12" x14ac:dyDescent="0.15">
      <c r="A8" s="51"/>
      <c r="B8" s="52" t="s">
        <v>172</v>
      </c>
      <c r="C8" s="53"/>
      <c r="D8" s="51"/>
    </row>
    <row r="9" spans="1:4" ht="168" x14ac:dyDescent="0.15">
      <c r="A9" s="51"/>
      <c r="B9" s="52"/>
      <c r="C9" s="53" t="s">
        <v>173</v>
      </c>
      <c r="D9" s="51"/>
    </row>
    <row r="10" spans="1:4" ht="12" x14ac:dyDescent="0.15">
      <c r="A10" s="51"/>
      <c r="B10" s="52" t="s">
        <v>174</v>
      </c>
      <c r="C10" s="53"/>
      <c r="D10" s="51"/>
    </row>
    <row r="11" spans="1:4" ht="264" x14ac:dyDescent="0.15">
      <c r="A11" s="51"/>
      <c r="B11" s="52"/>
      <c r="C11" s="53" t="s">
        <v>175</v>
      </c>
      <c r="D11" s="51"/>
    </row>
    <row r="12" spans="1:4" ht="12" x14ac:dyDescent="0.15">
      <c r="A12" s="51"/>
      <c r="B12" s="52" t="s">
        <v>176</v>
      </c>
      <c r="C12" s="53"/>
      <c r="D12" s="51"/>
    </row>
    <row r="13" spans="1:4" ht="72" x14ac:dyDescent="0.15">
      <c r="A13" s="51"/>
      <c r="B13" s="52"/>
      <c r="C13" s="53" t="s">
        <v>177</v>
      </c>
      <c r="D13" s="51"/>
    </row>
    <row r="14" spans="1:4" ht="12" x14ac:dyDescent="0.15">
      <c r="A14" s="51"/>
      <c r="B14" s="52" t="s">
        <v>178</v>
      </c>
      <c r="C14" s="53"/>
      <c r="D14" s="51"/>
    </row>
    <row r="15" spans="1:4" ht="60" x14ac:dyDescent="0.15">
      <c r="A15" s="51"/>
      <c r="B15" s="52"/>
      <c r="C15" s="53" t="s">
        <v>179</v>
      </c>
      <c r="D15" s="51"/>
    </row>
    <row r="16" spans="1:4" ht="12" x14ac:dyDescent="0.15">
      <c r="A16" s="51"/>
      <c r="B16" s="52" t="s">
        <v>180</v>
      </c>
      <c r="C16" s="53"/>
      <c r="D16" s="51"/>
    </row>
    <row r="17" spans="1:4" ht="96" x14ac:dyDescent="0.15">
      <c r="A17" s="51"/>
      <c r="B17" s="52"/>
      <c r="C17" s="53" t="s">
        <v>181</v>
      </c>
      <c r="D17" s="51"/>
    </row>
    <row r="18" spans="1:4" ht="12" x14ac:dyDescent="0.15">
      <c r="A18" s="51"/>
      <c r="B18" s="52"/>
      <c r="C18" s="53"/>
      <c r="D18" s="51"/>
    </row>
    <row r="19" spans="1:4" x14ac:dyDescent="0.15">
      <c r="D19" s="51"/>
    </row>
    <row r="20" spans="1:4" x14ac:dyDescent="0.15">
      <c r="D20" s="51"/>
    </row>
    <row r="21" spans="1:4" x14ac:dyDescent="0.15">
      <c r="D21" s="51"/>
    </row>
    <row r="22" spans="1:4" x14ac:dyDescent="0.15">
      <c r="D22" s="51"/>
    </row>
    <row r="23" spans="1:4" x14ac:dyDescent="0.15">
      <c r="D23" s="51"/>
    </row>
    <row r="24" spans="1:4" x14ac:dyDescent="0.15">
      <c r="D24" s="51"/>
    </row>
    <row r="25" spans="1:4" x14ac:dyDescent="0.15">
      <c r="D25" s="51"/>
    </row>
    <row r="26" spans="1:4" x14ac:dyDescent="0.15">
      <c r="D26" s="51"/>
    </row>
    <row r="27" spans="1:4" x14ac:dyDescent="0.15">
      <c r="D27" s="51"/>
    </row>
    <row r="28" spans="1:4" x14ac:dyDescent="0.15">
      <c r="D28" s="51"/>
    </row>
    <row r="29" spans="1:4" x14ac:dyDescent="0.15">
      <c r="D29" s="51"/>
    </row>
    <row r="30" spans="1:4" x14ac:dyDescent="0.15">
      <c r="D30" s="51"/>
    </row>
    <row r="31" spans="1:4" x14ac:dyDescent="0.15">
      <c r="D31" s="51"/>
    </row>
    <row r="32" spans="1:4" ht="12" x14ac:dyDescent="0.15">
      <c r="A32" s="51"/>
      <c r="C32" s="51"/>
      <c r="D32" s="51"/>
    </row>
    <row r="33" s="51" customFormat="1" ht="12" x14ac:dyDescent="0.15"/>
    <row r="34" s="51" customFormat="1" ht="12" x14ac:dyDescent="0.15"/>
    <row r="35" s="51" customFormat="1" ht="12" x14ac:dyDescent="0.15"/>
    <row r="36" s="51" customFormat="1" ht="12" x14ac:dyDescent="0.15"/>
    <row r="37" s="51" customFormat="1" ht="12" x14ac:dyDescent="0.15"/>
    <row r="38" s="51" customFormat="1" ht="12" x14ac:dyDescent="0.15"/>
    <row r="39" s="51" customFormat="1" ht="12" x14ac:dyDescent="0.15"/>
    <row r="40" s="51" customFormat="1" ht="12" x14ac:dyDescent="0.15"/>
    <row r="41" s="51" customFormat="1" ht="12" x14ac:dyDescent="0.15"/>
    <row r="42" s="51" customFormat="1" ht="12" x14ac:dyDescent="0.15"/>
    <row r="43" s="51" customFormat="1" ht="12" x14ac:dyDescent="0.15"/>
    <row r="44" s="51" customFormat="1" ht="12" x14ac:dyDescent="0.15"/>
    <row r="45" s="51" customFormat="1" ht="12" x14ac:dyDescent="0.15"/>
    <row r="46" s="51" customFormat="1" ht="12" x14ac:dyDescent="0.15"/>
    <row r="47" s="51" customFormat="1" ht="12" x14ac:dyDescent="0.15"/>
    <row r="48" s="51" customFormat="1" ht="12" x14ac:dyDescent="0.15"/>
    <row r="49" s="51" customFormat="1" ht="12" x14ac:dyDescent="0.15"/>
    <row r="50" s="51" customFormat="1" ht="12" x14ac:dyDescent="0.15"/>
    <row r="51" s="51" customFormat="1" ht="12" x14ac:dyDescent="0.15"/>
    <row r="52" s="51" customFormat="1" ht="12" x14ac:dyDescent="0.15"/>
    <row r="53" s="51" customFormat="1" ht="12" x14ac:dyDescent="0.15"/>
    <row r="54" s="51" customFormat="1" ht="12" x14ac:dyDescent="0.15"/>
    <row r="55" s="51" customFormat="1" ht="12" x14ac:dyDescent="0.15"/>
    <row r="56" s="51" customFormat="1" ht="12" x14ac:dyDescent="0.15"/>
    <row r="57" s="51" customFormat="1" ht="12" x14ac:dyDescent="0.15"/>
    <row r="58" s="51" customFormat="1" ht="12" x14ac:dyDescent="0.15"/>
    <row r="59" s="51" customFormat="1" ht="12" x14ac:dyDescent="0.15"/>
    <row r="60" s="51" customFormat="1" ht="12" x14ac:dyDescent="0.15"/>
    <row r="61" s="51" customFormat="1" ht="12" x14ac:dyDescent="0.15"/>
    <row r="62" s="51" customFormat="1" ht="12" x14ac:dyDescent="0.15"/>
    <row r="63" s="51" customFormat="1" ht="12" x14ac:dyDescent="0.15"/>
    <row r="64" s="51" customFormat="1" ht="12" x14ac:dyDescent="0.15"/>
    <row r="65" s="51" customFormat="1" ht="12" x14ac:dyDescent="0.15"/>
    <row r="66" s="51" customFormat="1" ht="12" x14ac:dyDescent="0.15"/>
    <row r="67" s="51" customFormat="1" ht="12" x14ac:dyDescent="0.15"/>
    <row r="68" s="51" customFormat="1" ht="12" x14ac:dyDescent="0.15"/>
    <row r="69" s="51" customFormat="1" ht="12" x14ac:dyDescent="0.15"/>
    <row r="70" s="51" customFormat="1" ht="12" x14ac:dyDescent="0.15"/>
    <row r="71" s="51" customFormat="1" ht="12" x14ac:dyDescent="0.15"/>
    <row r="72" s="51" customFormat="1" ht="12" x14ac:dyDescent="0.15"/>
    <row r="73" s="51" customFormat="1" ht="12" x14ac:dyDescent="0.15"/>
    <row r="74" s="51" customFormat="1" ht="12" x14ac:dyDescent="0.15"/>
    <row r="75" s="51" customFormat="1" ht="12" x14ac:dyDescent="0.15"/>
  </sheetData>
  <mergeCells count="1">
    <mergeCell ref="A1:C1"/>
  </mergeCells>
  <phoneticPr fontId="6"/>
  <pageMargins left="0.59055118110236227" right="0.39370078740157483" top="0.59055118110236227" bottom="0.39370078740157483" header="0.31496062992125984" footer="0.31496062992125984"/>
  <pageSetup paperSize="9" scale="77" orientation="portrait" r:id="rId1"/>
  <headerFooter>
    <oddFooter>静岡県周智郡森町</oddFooter>
    <evenFooter>静岡県周智郡森町</even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